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defaultThemeVersion="166925"/>
  <mc:AlternateContent xmlns:mc="http://schemas.openxmlformats.org/markup-compatibility/2006">
    <mc:Choice Requires="x15">
      <x15ac:absPath xmlns:x15ac="http://schemas.microsoft.com/office/spreadsheetml/2010/11/ac" url="C:\Users\11010442\Desktop\"/>
    </mc:Choice>
  </mc:AlternateContent>
  <xr:revisionPtr revIDLastSave="0" documentId="13_ncr:1_{BC99832C-36F4-4608-839D-2C0F8363ED49}" xr6:coauthVersionLast="38" xr6:coauthVersionMax="38" xr10:uidLastSave="{00000000-0000-0000-0000-000000000000}"/>
  <workbookProtection workbookAlgorithmName="SHA-512" workbookHashValue="XN2050KsaQmJ6gJQ93xJf/TFlDzaRVHWFpL0zCRqPSfdLnBRqbxNj4be9NFrZT+p1N9RpN34vTA1ciZknthyNQ==" workbookSaltValue="tNJP9SBxF36BjIAxHtY3Pw==" workbookSpinCount="100000" lockStructure="1"/>
  <bookViews>
    <workbookView xWindow="0" yWindow="0" windowWidth="28800" windowHeight="11325" xr2:uid="{90D4B75E-B6E8-43FC-B8F9-42FA864B37D4}"/>
  </bookViews>
  <sheets>
    <sheet name="LIXIL対象製品リスト" sheetId="1" r:id="rId1"/>
    <sheet name="補助額を調べる" sheetId="2" r:id="rId2"/>
    <sheet name="名前定義" sheetId="3" state="hidden" r:id="rId3"/>
    <sheet name="開閉形式記号" sheetId="4" state="hidden" r:id="rId4"/>
    <sheet name="サイズ" sheetId="5" state="hidden" r:id="rId5"/>
    <sheet name="補助額" sheetId="6" state="hidden" r:id="rId6"/>
    <sheet name="こどもエコグレード" sheetId="7" state="hidden" r:id="rId7"/>
  </sheets>
  <externalReferences>
    <externalReference r:id="rId8"/>
    <externalReference r:id="rId9"/>
  </externalReferences>
  <definedNames>
    <definedName name="_xlnm._FilterDatabase" localSheetId="0" hidden="1">LIXIL対象製品リスト!$B$6:$T$6</definedName>
    <definedName name="_xlnm._FilterDatabase" localSheetId="3" hidden="1">開閉形式記号!#REF!</definedName>
    <definedName name="_xlnm._FilterDatabase" localSheetId="2" hidden="1">名前定義!$A$1:$E$1093</definedName>
    <definedName name="ENDA" localSheetId="3">#REF!</definedName>
    <definedName name="ENDA">#REF!</definedName>
    <definedName name="ENDB" localSheetId="3">#REF!</definedName>
    <definedName name="ENDB">#REF!</definedName>
    <definedName name="_xlnm.Print_Area" localSheetId="0">LIXIL対象製品リスト!$B$2:$O$1099</definedName>
    <definedName name="_xlnm.Print_Area" localSheetId="3">開閉形式記号!$B$2:$D$20</definedName>
    <definedName name="_xlnm.Print_Area" localSheetId="2">名前定義!$A$1:$E$1094</definedName>
    <definedName name="_xlnm.Print_Titles" localSheetId="0">LIXIL対象製品リスト!$6:$6</definedName>
    <definedName name="_xlnm.Print_Titles" localSheetId="2">名前定義!$1:$1</definedName>
    <definedName name="Z_0FB167E2_469C_4A07_90CB_DA712366438E_.wvu.FilterData" localSheetId="3" hidden="1">開閉形式記号!#REF!</definedName>
    <definedName name="Z_37B5F074_0BD9_4638_8756_0FF1F3E726F6_.wvu.FilterData" localSheetId="3" hidden="1">開閉形式記号!#REF!</definedName>
    <definedName name="コピー" localSheetId="3">#REF!</definedName>
    <definedName name="コピー">#REF!</definedName>
    <definedName name="構造" localSheetId="3">[2]LIST!$D$3:$D$7</definedName>
    <definedName name="構造">#REF!</definedName>
    <definedName name="製品区分" localSheetId="3">[2]LIST!$A$3:$A$6</definedName>
    <definedName name="製品区分">#REF!</definedName>
    <definedName name="製品名一覧">名前定義!$G$2:$G$5</definedName>
    <definedName name="断熱等">名前定義!$P$2:$P$26</definedName>
    <definedName name="断熱等_防犯">名前定義!$P$27:$P$30</definedName>
    <definedName name="断熱等_防犯エルムーブ２">名前定義!$M$306:$M$314</definedName>
    <definedName name="断熱等_防犯エルムーブ２エルムーブ２_一本引き_L15型_L16型_L25型_L27型_官民防犯仕様_">名前定義!$B$306</definedName>
    <definedName name="断熱等_防犯エルムーブ２エルムーブ２_一本引き_L15型_L16型_L25型_L27型_官民防犯仕様__８地域向け_">名前定義!$B$307</definedName>
    <definedName name="断熱等_防犯エルムーブ２エルムーブ２_一本引き_L15型_L16型_L25型_L27型_官民防犯仕様__８地域向け_引戸_E_">名前定義!$E$319</definedName>
    <definedName name="断熱等_防犯エルムーブ２エルムーブ２_一本引き_L15型_L16型_L25型_L27型_官民防犯仕様_引戸_E_">名前定義!$E$318</definedName>
    <definedName name="断熱等_防犯エルムーブ２エルムーブ２_一本引き_L15型_L16型_L25型_L27型除く_官民防犯仕様_">名前定義!$B$308</definedName>
    <definedName name="断熱等_防犯エルムーブ２エルムーブ２_一本引き_L15型_L16型_L25型_L27型除く_官民防犯仕様__８地域向け_">名前定義!$B$309</definedName>
    <definedName name="断熱等_防犯エルムーブ２エルムーブ２_一本引き_L15型_L16型_L25型_L27型除く_官民防犯仕様__８地域向け_引戸_E_">名前定義!$E$322</definedName>
    <definedName name="断熱等_防犯エルムーブ２エルムーブ２_一本引き_L15型_L16型_L25型_L27型除く_官民防犯仕様_引戸_E_">名前定義!$E$320:$E$321</definedName>
    <definedName name="断熱等_防犯エルムーブ２エルムーブ２_片袖_L12_L14_L24_L28_L29_L63型_官民防犯仕様__８地域向け_">名前定義!$B$313</definedName>
    <definedName name="断熱等_防犯エルムーブ２エルムーブ２_片袖_L12_L14_L24_L28_L29_L63型_官民防犯仕様__８地域向け_引戸_E_">名前定義!$E$326</definedName>
    <definedName name="断熱等_防犯エルムーブ２エルムーブ２_片袖_L15_L16_L25_L27_L12_L14_L24_L28_L29_L63型除く_官民防犯仕様__８地域向け_">名前定義!$B$314</definedName>
    <definedName name="断熱等_防犯エルムーブ２エルムーブ２_片袖_L15_L16_L25_L27_L12_L14_L24_L28_L29_L63型除く_官民防犯仕様__８地域向け_引戸_E_">名前定義!$E$327</definedName>
    <definedName name="断熱等_防犯エルムーブ２エルムーブ２_片袖_L15型_L16型_L25型_L27型_官民防犯仕様_">名前定義!$B$310</definedName>
    <definedName name="断熱等_防犯エルムーブ２エルムーブ２_片袖_L15型_L16型_L25型_L27型_官民防犯仕様__８地域向け_">名前定義!$B$311</definedName>
    <definedName name="断熱等_防犯エルムーブ２エルムーブ２_片袖_L15型_L16型_L25型_L27型_官民防犯仕様__８地域向け_引戸_E_">名前定義!$E$324</definedName>
    <definedName name="断熱等_防犯エルムーブ２エルムーブ２_片袖_L15型_L16型_L25型_L27型_官民防犯仕様_引戸_E_">名前定義!$E$323</definedName>
    <definedName name="断熱等_防犯エルムーブ２エルムーブ２_片袖_L15型_L16型_L25型_L27型除く_官民防犯仕様_">名前定義!$B$312</definedName>
    <definedName name="断熱等_防犯エルムーブ２エルムーブ２_片袖_L15型_L16型_L25型_L27型除く_官民防犯仕様_引戸_E_">名前定義!$E$325</definedName>
    <definedName name="断熱等_防犯ジエスタ２">名前定義!$M$277:$M$296</definedName>
    <definedName name="断熱等_防犯ジエスタ２ジエスタ２_ｋ２仕様_ガラス入り__官民防犯仕様__８地域向け_">名前定義!$B$288</definedName>
    <definedName name="断熱等_防犯ジエスタ２ジエスタ２_ｋ２仕様_ガラス入り__官民防犯仕様__８地域向け_ドア_開き戸_D_">名前定義!$E$300</definedName>
    <definedName name="断熱等_防犯ジエスタ２ジエスタ２_ｋ２仕様_ガラス無し__官民防犯仕様__８地域向け_">名前定義!$B$287</definedName>
    <definedName name="断熱等_防犯ジエスタ２ジエスタ２_ｋ２仕様_ガラス無し__官民防犯仕様__８地域向け_ドア_開き戸_D_">名前定義!$E$299</definedName>
    <definedName name="断熱等_防犯ジエスタ２ジエスタ２_ｋ２仕様_袖付き_ガラス入り_採風仕様_規格__官民防犯仕様_">名前定義!$B$284</definedName>
    <definedName name="断熱等_防犯ジエスタ２ジエスタ２_ｋ２仕様_袖付き_ガラス入り_採風仕様_規格__官民防犯仕様_ドア_開き戸_D_">名前定義!$E$296</definedName>
    <definedName name="断熱等_防犯ジエスタ２ジエスタ２_ｋ２仕様_袖付き_ガラス入り_採風仕様_規格_特注共通__官民防犯仕様_">名前定義!$B$285</definedName>
    <definedName name="断熱等_防犯ジエスタ２ジエスタ２_ｋ２仕様_袖付き_ガラス入り_採風仕様_規格_特注共通__官民防犯仕様_ドア_開き戸_D_">名前定義!$E$297</definedName>
    <definedName name="断熱等_防犯ジエスタ２ジエスタ２_ｋ２仕様_袖付き_ガラス入り_採風仕様_特注__官民防犯仕様_">名前定義!$B$286</definedName>
    <definedName name="断熱等_防犯ジエスタ２ジエスタ２_ｋ２仕様_袖付き_ガラス入り_採風仕様_特注__官民防犯仕様_ドア_開き戸_D_">名前定義!$E$298</definedName>
    <definedName name="断熱等_防犯ジエスタ２ジエスタ２_ｋ２仕様_袖付き_ガラス入り_採風仕様除く_規格__官民防犯仕様_">名前定義!$B$281</definedName>
    <definedName name="断熱等_防犯ジエスタ２ジエスタ２_ｋ２仕様_袖付き_ガラス入り_採風仕様除く_規格__官民防犯仕様_ドア_開き戸_D_">名前定義!$E$293</definedName>
    <definedName name="断熱等_防犯ジエスタ２ジエスタ２_ｋ２仕様_袖付き_ガラス入り_採風仕様除く_規格_特注共通__官民防犯_">名前定義!$B$282</definedName>
    <definedName name="断熱等_防犯ジエスタ２ジエスタ２_ｋ２仕様_袖付き_ガラス入り_採風仕様除く_規格_特注共通__官民防犯_ドア_開き戸_D_">名前定義!$E$294</definedName>
    <definedName name="断熱等_防犯ジエスタ２ジエスタ２_ｋ２仕様_袖付き_ガラス入り_採風仕様除く_特注__官民防犯仕様_">名前定義!$B$283</definedName>
    <definedName name="断熱等_防犯ジエスタ２ジエスタ２_ｋ２仕様_袖付き_ガラス入り_採風仕様除く_特注__官民防犯仕様_ドア_開き戸_D_">名前定義!$E$295</definedName>
    <definedName name="断熱等_防犯ジエスタ２ジエスタ２_ｋ２仕様_袖付き_ガラス無し__官民防犯_">名前定義!$B$280</definedName>
    <definedName name="断熱等_防犯ジエスタ２ジエスタ２_ｋ２仕様_袖付き_ガラス無し__官民防犯_ドア_開き戸_D_">名前定義!$E$292</definedName>
    <definedName name="断熱等_防犯ジエスタ２ジエスタ２_ｋ２仕様_袖無し_ガラス入り_ポスト有無共通_採風仕様_官民防犯仕様_">名前定義!$B$279</definedName>
    <definedName name="断熱等_防犯ジエスタ２ジエスタ２_ｋ２仕様_袖無し_ガラス入り_ポスト有無共通_採風仕様_官民防犯仕様_ドア_開き戸_D_">名前定義!$E$291</definedName>
    <definedName name="断熱等_防犯ジエスタ２ジエスタ２_ｋ２仕様_袖無し_ガラス入り_ポスト有無共通_採風仕様除く_官民防犯仕様_">名前定義!$B$278</definedName>
    <definedName name="断熱等_防犯ジエスタ２ジエスタ２_ｋ２仕様_袖無し_ガラス入り_ポスト有無共通_採風仕様除く_官民防犯仕様_ドア_開き戸_D_">名前定義!$E$290</definedName>
    <definedName name="断熱等_防犯ジエスタ２ジエスタ２_ｋ２仕様_袖無し_ガラス無し_ポスト有無共通__官民防犯仕様_">名前定義!$B$277</definedName>
    <definedName name="断熱等_防犯ジエスタ２ジエスタ２_ｋ２仕様_袖無し_ガラス無し_ポスト有無共通__官民防犯仕様_ドア_開き戸_D_">名前定義!$E$289</definedName>
    <definedName name="断熱等_防犯ジエスタ２ジエスタ２_ｋ４仕様_ガラス入り_ポスト有無共通__官民防犯仕様__８地域向け_">名前定義!$B$296</definedName>
    <definedName name="断熱等_防犯ジエスタ２ジエスタ２_ｋ４仕様_ガラス入り_ポスト有無共通__官民防犯仕様__８地域向け_ドア_開き戸_D_">名前定義!$E$308</definedName>
    <definedName name="断熱等_防犯ジエスタ２ジエスタ２_ｋ４仕様_ガラス無し_ポスト有無共通__官民防犯仕様__８地域向け_">名前定義!$B$295</definedName>
    <definedName name="断熱等_防犯ジエスタ２ジエスタ２_ｋ４仕様_ガラス無し_ポスト有無共通__官民防犯仕様__８地域向け_ドア_開き戸_D_">名前定義!$E$307</definedName>
    <definedName name="断熱等_防犯ジエスタ２ジエスタ２_ｋ４仕様_袖付き_ガラス入り_採風仕様_官民防犯仕様_">名前定義!$B$294</definedName>
    <definedName name="断熱等_防犯ジエスタ２ジエスタ２_ｋ４仕様_袖付き_ガラス入り_採風仕様_官民防犯仕様_ドア_開き戸_D_">名前定義!$E$306</definedName>
    <definedName name="断熱等_防犯ジエスタ２ジエスタ２_ｋ４仕様_袖付き_ガラス入り_採風仕様及びステンドガラス仕様除く">名前定義!$B$293</definedName>
    <definedName name="断熱等_防犯ジエスタ２ジエスタ２_ｋ４仕様_袖付き_ガラス入り_採風仕様及びステンドガラス仕様除くドア_開き戸_D_">名前定義!$E$305</definedName>
    <definedName name="断熱等_防犯ジエスタ２ジエスタ２_ｋ４仕様_袖付き_ガラス無し__官民防犯仕様_">名前定義!$B$289</definedName>
    <definedName name="断熱等_防犯ジエスタ２ジエスタ２_ｋ４仕様_袖付き_ガラス無し__官民防犯仕様_ドア_開き戸_D_">名前定義!$E$301</definedName>
    <definedName name="断熱等_防犯ジエスタ２ジエスタ２_ｋ４仕様_袖無し_ガラス入り_ポスト有無共通_採風仕様_官民防犯仕様_">名前定義!$B$292</definedName>
    <definedName name="断熱等_防犯ジエスタ２ジエスタ２_ｋ４仕様_袖無し_ガラス入り_ポスト有無共通_採風仕様_官民防犯仕様_ドア_開き戸_D_">名前定義!$E$304</definedName>
    <definedName name="断熱等_防犯ジエスタ２ジエスタ２_ｋ４仕様_袖無し_ガラス入り_ポスト有無共通_採風仕様及びステンドガラス仕様除く_官民防犯_">名前定義!$B$291</definedName>
    <definedName name="断熱等_防犯ジエスタ２ジエスタ２_ｋ４仕様_袖無し_ガラス入り_ポスト有無共通_採風仕様及びステンドガラス仕様除く_官民防犯_ドア_開き戸_D_">名前定義!$E$303</definedName>
    <definedName name="断熱等_防犯ジエスタ２ジエスタ２_ｋ４仕様_袖無し_ガラス無し_ポスト有無共通__官民防犯_">名前定義!$B$290</definedName>
    <definedName name="断熱等_防犯ジエスタ２ジエスタ２_ｋ４仕様_袖無し_ガラス無し_ポスト有無共通__官民防犯_ドア_開き戸_D_">名前定義!$E$302</definedName>
    <definedName name="断熱等_防犯ジエスタ２防火戸">名前定義!$M$297:$M$305</definedName>
    <definedName name="断熱等_防犯ジエスタ２防火戸ジエスタ２防火戸_ｋ２仕様_ガラス入り__官民防犯仕様_">名前定義!$B$299</definedName>
    <definedName name="断熱等_防犯ジエスタ２防火戸ジエスタ２防火戸_ｋ２仕様_ガラス入り__官民防犯仕様__８地域向け_">名前定義!$B$300</definedName>
    <definedName name="断熱等_防犯ジエスタ２防火戸ジエスタ２防火戸_ｋ２仕様_ガラス入り__官民防犯仕様__８地域向け_ドア_開き戸_D_">名前定義!$E$312</definedName>
    <definedName name="断熱等_防犯ジエスタ２防火戸ジエスタ２防火戸_ｋ２仕様_ガラス入り__官民防犯仕様_ドア_開き戸_D_">名前定義!$E$311</definedName>
    <definedName name="断熱等_防犯ジエスタ２防火戸ジエスタ２防火戸_ｋ２仕様_ガラス無し__官民防犯仕様_">名前定義!$B$297</definedName>
    <definedName name="断熱等_防犯ジエスタ２防火戸ジエスタ２防火戸_ｋ２仕様_ガラス無し__官民防犯仕様__８地域向け_">名前定義!$B$298</definedName>
    <definedName name="断熱等_防犯ジエスタ２防火戸ジエスタ２防火戸_ｋ２仕様_ガラス無し__官民防犯仕様__８地域向け_ドア_開き戸_D_">名前定義!$E$310</definedName>
    <definedName name="断熱等_防犯ジエスタ２防火戸ジエスタ２防火戸_ｋ２仕様_ガラス無し__官民防犯仕様_ドア_開き戸_D_">名前定義!$E$309</definedName>
    <definedName name="断熱等_防犯ジエスタ２防火戸ジエスタ２防火戸_ｋ４仕様_ガラス入り__官民防犯仕様__８地域向け_">名前定義!$B$305</definedName>
    <definedName name="断熱等_防犯ジエスタ２防火戸ジエスタ２防火戸_ｋ４仕様_ガラス入り__官民防犯仕様__８地域向け_ドア_開き戸_D_">名前定義!$E$317</definedName>
    <definedName name="断熱等_防犯ジエスタ２防火戸ジエスタ２防火戸_ｋ４仕様_ガラス入り_採風仕様_官民防犯仕様_">名前定義!$B$303</definedName>
    <definedName name="断熱等_防犯ジエスタ２防火戸ジエスタ２防火戸_ｋ４仕様_ガラス入り_採風仕様_官民防犯仕様_ドア_開き戸_D_">名前定義!$E$315</definedName>
    <definedName name="断熱等_防犯ジエスタ２防火戸ジエスタ２防火戸_ｋ４仕様_ガラス入り_採風仕様除く_官民防犯仕様_">名前定義!$B$302</definedName>
    <definedName name="断熱等_防犯ジエスタ２防火戸ジエスタ２防火戸_ｋ４仕様_ガラス入り_採風仕様除く_官民防犯仕様_ドア_開き戸_D_">名前定義!$E$314</definedName>
    <definedName name="断熱等_防犯ジエスタ２防火戸ジエスタ２防火戸_ｋ４仕様_ガラス無し__官民防犯仕様_">名前定義!$B$301</definedName>
    <definedName name="断熱等_防犯ジエスタ２防火戸ジエスタ２防火戸_ｋ４仕様_ガラス無し__官民防犯仕様__８地域向け_">名前定義!$B$304</definedName>
    <definedName name="断熱等_防犯ジエスタ２防火戸ジエスタ２防火戸_ｋ４仕様_ガラス無し__官民防犯仕様__８地域向け_ドア_開き戸_D_">名前定義!$E$316</definedName>
    <definedName name="断熱等_防犯ジエスタ２防火戸ジエスタ２防火戸_ｋ４仕様_ガラス無し__官民防犯仕様_ドア_開き戸_D_">名前定義!$E$313</definedName>
    <definedName name="断熱等_防犯断熱玄関引戸ｋ３シリーズ">名前定義!$M$315:$M$320</definedName>
    <definedName name="断熱等_防犯断熱玄関引戸ｋ３シリーズ断熱玄関引戸ｋ３シリーズ_11型_13_23型_40型_41型__官民防犯仕様_">名前定義!$B$315</definedName>
    <definedName name="断熱等_防犯断熱玄関引戸ｋ３シリーズ断熱玄関引戸ｋ３シリーズ_11型_13_23型_40型_41型__官民防犯仕様__８地域向け_">名前定義!$B$316</definedName>
    <definedName name="断熱等_防犯断熱玄関引戸ｋ３シリーズ断熱玄関引戸ｋ３シリーズ_11型_13_23型_40型_41型__官民防犯仕様__８地域向け_引戸_E_">名前定義!$E$329</definedName>
    <definedName name="断熱等_防犯断熱玄関引戸ｋ３シリーズ断熱玄関引戸ｋ３シリーズ_11型_13_23型_40型_41型__官民防犯仕様_引戸_E_">名前定義!$E$328</definedName>
    <definedName name="断熱等_防犯断熱玄関引戸ｋ３シリーズ断熱玄関引戸ｋ３シリーズ_24_31型__官民防犯仕様__８地域向け_">名前定義!$B$317</definedName>
    <definedName name="断熱等_防犯断熱玄関引戸ｋ３シリーズ断熱玄関引戸ｋ３シリーズ_24_31型__官民防犯仕様__８地域向け_引戸_E_">名前定義!$E$330</definedName>
    <definedName name="断熱等_防犯断熱玄関引戸ｋ３シリーズ断熱玄関引戸ｋ３シリーズ_ランマ付き_24_28型_官民防犯仕様_">名前定義!$B$319</definedName>
    <definedName name="断熱等_防犯断熱玄関引戸ｋ３シリーズ断熱玄関引戸ｋ３シリーズ_ランマ付き_24_28型_官民防犯仕様_引戸_E_">名前定義!$E$332</definedName>
    <definedName name="断熱等_防犯断熱玄関引戸ｋ３シリーズ断熱玄関引戸ｋ３シリーズ_ランマ付き_29_31型_官民防犯仕様_">名前定義!$B$320</definedName>
    <definedName name="断熱等_防犯断熱玄関引戸ｋ３シリーズ断熱玄関引戸ｋ３シリーズ_ランマ付き_29_31型_官民防犯仕様_引戸_E_">名前定義!$E$333</definedName>
    <definedName name="断熱等_防犯断熱玄関引戸ｋ３シリーズ断熱玄関引戸ｋ３シリーズ_ランマ無し_24_31型_官民防犯仕様_">名前定義!$B$318</definedName>
    <definedName name="断熱等_防犯断熱玄関引戸ｋ３シリーズ断熱玄関引戸ｋ３シリーズ_ランマ無し_24_31型_官民防犯仕様_引戸_E_">名前定義!$E$331</definedName>
    <definedName name="断熱等アヴァントス">名前定義!$M$137:$M$142</definedName>
    <definedName name="断熱等アヴァントスアヴァントス_ガラス入り_55型除く__８地域向け_">名前定義!$B$142</definedName>
    <definedName name="断熱等アヴァントスアヴァントス_ガラス入り_55型除く__８地域向け_ドア_開き戸_D_">名前定義!$E$145</definedName>
    <definedName name="断熱等アヴァントスアヴァントス_ガラス無し__８地域向け_">名前定義!$B$141</definedName>
    <definedName name="断熱等アヴァントスアヴァントス_ガラス無し__８地域向け_ドア_開き戸_D_">名前定義!$E$144</definedName>
    <definedName name="断熱等アヴァントスアヴァントス_袖付き_本体ガラス入り_55型除く_">名前定義!$B$139</definedName>
    <definedName name="断熱等アヴァントスアヴァントス_袖付き_本体ガラス入り_55型除く_ドア_開き戸_D_">名前定義!$E$142</definedName>
    <definedName name="断熱等アヴァントスアヴァントス_袖付き_本体ガラス無し_">名前定義!$B$140</definedName>
    <definedName name="断熱等アヴァントスアヴァントス_袖付き_本体ガラス無し_ドア_開き戸_D_">名前定義!$E$143</definedName>
    <definedName name="断熱等アヴァントスアヴァントス_袖無し_ガラス入り_55型除く_">名前定義!$B$138</definedName>
    <definedName name="断熱等アヴァントスアヴァントス_袖無し_ガラス入り_55型除く_ドア_開き戸_D_">名前定義!$E$141</definedName>
    <definedName name="断熱等アヴァントスアヴァントス_袖無し_ガラス無し_">名前定義!$B$137</definedName>
    <definedName name="断熱等アヴァントスアヴァントス_袖無し_ガラス無し_ドア_開き戸_D_">名前定義!$E$140</definedName>
    <definedName name="断熱等エルムーブ２">名前定義!$M$248:$M$256</definedName>
    <definedName name="断熱等エルムーブ２エルムーブ２_一本引き_L15型_L16型_L25型_L27型">名前定義!$B$248</definedName>
    <definedName name="断熱等エルムーブ２エルムーブ２_一本引き_L15型_L16型_L25型_L27型_８地域向け_">名前定義!$B$249</definedName>
    <definedName name="断熱等エルムーブ２エルムーブ２_一本引き_L15型_L16型_L25型_L27型_８地域向け_引戸_E_">名前定義!$E$255</definedName>
    <definedName name="断熱等エルムーブ２エルムーブ２_一本引き_L15型_L16型_L25型_L27型引戸_E_">名前定義!$E$254</definedName>
    <definedName name="断熱等エルムーブ２エルムーブ２_一本引き_L15型_L16型_L25型_L27型除く">名前定義!$B$250</definedName>
    <definedName name="断熱等エルムーブ２エルムーブ２_一本引き_L15型_L16型_L25型_L27型除く_８地域向け_">名前定義!$B$251</definedName>
    <definedName name="断熱等エルムーブ２エルムーブ２_一本引き_L15型_L16型_L25型_L27型除く_８地域向け_引戸_E_">名前定義!$E$258</definedName>
    <definedName name="断熱等エルムーブ２エルムーブ２_一本引き_L15型_L16型_L25型_L27型除く引戸_E_">名前定義!$E$256:$E$257</definedName>
    <definedName name="断熱等エルムーブ２エルムーブ２_片袖_L12_L14_L24_L28_L29_L63型_８地域向け_">名前定義!$B$255</definedName>
    <definedName name="断熱等エルムーブ２エルムーブ２_片袖_L12_L14_L24_L28_L29_L63型_８地域向け_引戸_E_">名前定義!$E$262</definedName>
    <definedName name="断熱等エルムーブ２エルムーブ２_片袖_L15_L16_L25_L27_L12_L14_L24_L28_L29_L63型除く_８地域向け_">名前定義!$B$256</definedName>
    <definedName name="断熱等エルムーブ２エルムーブ２_片袖_L15_L16_L25_L27_L12_L14_L24_L28_L29_L63型除く_８地域向け_引戸_E_">名前定義!$E$263</definedName>
    <definedName name="断熱等エルムーブ２エルムーブ２_片袖_L15型_L16型_L25型_L27型">名前定義!$B$252</definedName>
    <definedName name="断熱等エルムーブ２エルムーブ２_片袖_L15型_L16型_L25型_L27型_８地域向け_">名前定義!$B$253</definedName>
    <definedName name="断熱等エルムーブ２エルムーブ２_片袖_L15型_L16型_L25型_L27型_８地域向け_引戸_E_">名前定義!$E$260</definedName>
    <definedName name="断熱等エルムーブ２エルムーブ２_片袖_L15型_L16型_L25型_L27型引戸_E_">名前定義!$E$259</definedName>
    <definedName name="断熱等エルムーブ２エルムーブ２_片袖_L15型_L16型_L25型_L27型除く">名前定義!$B$254</definedName>
    <definedName name="断熱等エルムーブ２エルムーブ２_片袖_L15型_L16型_L25型_L27型除く引戸_E_">名前定義!$E$261</definedName>
    <definedName name="断熱等エルムーブ２防火戸">名前定義!$M$257:$M$260</definedName>
    <definedName name="断熱等エルムーブ２防火戸エルムーブ２防火戸_L15型_L16型_L25型_L27型_">名前定義!$B$257</definedName>
    <definedName name="断熱等エルムーブ２防火戸エルムーブ２防火戸_L15型_L16型_L25型_L27型__８地域向け_">名前定義!$B$258</definedName>
    <definedName name="断熱等エルムーブ２防火戸エルムーブ２防火戸_L15型_L16型_L25型_L27型__８地域向け_引戸_E_">名前定義!$E$265</definedName>
    <definedName name="断熱等エルムーブ２防火戸エルムーブ２防火戸_L15型_L16型_L25型_L27型_引戸_E_">名前定義!$E$264</definedName>
    <definedName name="断熱等エルムーブ２防火戸エルムーブ２防火戸_L15型_L16型_L25型_L27型除く_">名前定義!$B$259</definedName>
    <definedName name="断熱等エルムーブ２防火戸エルムーブ２防火戸_L15型_L16型_L25型_L27型除く__８地域向け_">名前定義!$B$260</definedName>
    <definedName name="断熱等エルムーブ２防火戸エルムーブ２防火戸_L15型_L16型_L25型_L27型除く__８地域向け_引戸_E_">名前定義!$E$268</definedName>
    <definedName name="断熱等エルムーブ２防火戸エルムーブ２防火戸_L15型_L16型_L25型_L27型除く_引戸_E_">名前定義!$E$266:$E$267</definedName>
    <definedName name="断熱等グランデル２">名前定義!$M$107:$M$136</definedName>
    <definedName name="断熱等グランデル２グランデル２_スタンダード仕様_183型_片開き_親子_子扉ガラス入り_">名前定義!$B$136</definedName>
    <definedName name="断熱等グランデル２グランデル２_スタンダード仕様_183型_片開き_親子_子扉ガラス入り_ドア_開き戸_D_">名前定義!$E$139</definedName>
    <definedName name="断熱等グランデル２グランデル２_スタンダード仕様_183型_片開き_親子_子扉ガラス無し_">名前定義!$B$135</definedName>
    <definedName name="断熱等グランデル２グランデル２_スタンダード仕様_183型_片開き_親子_子扉ガラス無し_ドア_開き戸_D_">名前定義!$E$138</definedName>
    <definedName name="断熱等グランデル２グランデル２_スタンダード仕様_ST1_ガラス入り_">名前定義!$B$113</definedName>
    <definedName name="断熱等グランデル２グランデル２_スタンダード仕様_ST1_ガラス入り__８地域向け_">名前定義!$B$114</definedName>
    <definedName name="断熱等グランデル２グランデル２_スタンダード仕様_ST1_ガラス入り__８地域向け_ドア_開き戸_D_">名前定義!$E$117</definedName>
    <definedName name="断熱等グランデル２グランデル２_スタンダード仕様_ST1_ガラス入り_ドア_開き戸_D_">名前定義!$E$116</definedName>
    <definedName name="断熱等グランデル２グランデル２_スタンダード仕様_ST1_ガラス無し_">名前定義!$B$111</definedName>
    <definedName name="断熱等グランデル２グランデル２_スタンダード仕様_ST1_ガラス無し__８地域向け_">名前定義!$B$112</definedName>
    <definedName name="断熱等グランデル２グランデル２_スタンダード仕様_ST1_ガラス無し__８地域向け_ドア_開き戸_D_">名前定義!$E$115</definedName>
    <definedName name="断熱等グランデル２グランデル２_スタンダード仕様_ST1_ガラス無し_ドア_開き戸_D_">名前定義!$E$114</definedName>
    <definedName name="断熱等グランデル２グランデル２_スタンダード仕様_ST2_123型_132型_183型_親子_子扉ガラス入り_">名前定義!$B$121</definedName>
    <definedName name="断熱等グランデル２グランデル２_スタンダード仕様_ST2_123型_132型_183型_親子_子扉ガラス入り__８地域向け_">名前定義!$B$122</definedName>
    <definedName name="断熱等グランデル２グランデル２_スタンダード仕様_ST2_123型_132型_183型_親子_子扉ガラス入り__８地域向け_ドア_開き戸_D_">名前定義!$E$125</definedName>
    <definedName name="断熱等グランデル２グランデル２_スタンダード仕様_ST2_123型_132型_183型_親子_子扉ガラス入り_ドア_開き戸_D_">名前定義!$E$124</definedName>
    <definedName name="断熱等グランデル２グランデル２_スタンダード仕様_ST2_123型_132型_183型_片開き_親子_子扉ガラス無し_">名前定義!$B$119</definedName>
    <definedName name="断熱等グランデル２グランデル２_スタンダード仕様_ST2_123型_132型_183型_片開き_親子_子扉ガラス無し__８地域向け_">名前定義!$B$120</definedName>
    <definedName name="断熱等グランデル２グランデル２_スタンダード仕様_ST2_123型_132型_183型_片開き_親子_子扉ガラス無し__８地域向け_ドア_開き戸_D_">名前定義!$E$123</definedName>
    <definedName name="断熱等グランデル２グランデル２_スタンダード仕様_ST2_123型_132型_183型_片開き_親子_子扉ガラス無し_ドア_開き戸_D_">名前定義!$E$122</definedName>
    <definedName name="断熱等グランデル２グランデル２_スタンダード仕様_ST2_ガラス入り_123型_132型_183型除く">名前定義!$B$117</definedName>
    <definedName name="断熱等グランデル２グランデル２_スタンダード仕様_ST2_ガラス入り_123型_132型_183型除く_８地域向け_">名前定義!$B$118</definedName>
    <definedName name="断熱等グランデル２グランデル２_スタンダード仕様_ST2_ガラス入り_123型_132型_183型除く_８地域向け_ドア_開き戸_D_">名前定義!$E$121</definedName>
    <definedName name="断熱等グランデル２グランデル２_スタンダード仕様_ST2_ガラス入り_123型_132型_183型除くドア_開き戸_D_">名前定義!$E$120</definedName>
    <definedName name="断熱等グランデル２グランデル２_スタンダード仕様_ST2_ガラス無し_">名前定義!$B$115</definedName>
    <definedName name="断熱等グランデル２グランデル２_スタンダード仕様_ST2_ガラス無し__８地域向け_">名前定義!$B$116</definedName>
    <definedName name="断熱等グランデル２グランデル２_スタンダード仕様_ST2_ガラス無し__８地域向け_ドア_開き戸_D_">名前定義!$E$119</definedName>
    <definedName name="断熱等グランデル２グランデル２_スタンダード仕様_ST2_ガラス無し_ドア_開き戸_D_">名前定義!$E$118</definedName>
    <definedName name="断熱等グランデル２グランデル２_スタンダード仕様_ST3_ガラス入り_">名前定義!$B$125</definedName>
    <definedName name="断熱等グランデル２グランデル２_スタンダード仕様_ST3_ガラス入り__８地域向け_">名前定義!$B$126</definedName>
    <definedName name="断熱等グランデル２グランデル２_スタンダード仕様_ST3_ガラス入り__８地域向け_ドア_開き戸_D_">名前定義!$E$129</definedName>
    <definedName name="断熱等グランデル２グランデル２_スタンダード仕様_ST3_ガラス入り_ドア_開き戸_D_">名前定義!$E$128</definedName>
    <definedName name="断熱等グランデル２グランデル２_スタンダード仕様_ST3_ガラス無し_">名前定義!$B$123</definedName>
    <definedName name="断熱等グランデル２グランデル２_スタンダード仕様_ST3_ガラス無し__８地域向け_">名前定義!$B$124</definedName>
    <definedName name="断熱等グランデル２グランデル２_スタンダード仕様_ST3_ガラス無し__８地域向け_ドア_開き戸_D_">名前定義!$E$127</definedName>
    <definedName name="断熱等グランデル２グランデル２_スタンダード仕様_ST3_ガラス無し_ドア_開き戸_D_">名前定義!$E$126</definedName>
    <definedName name="断熱等グランデル２グランデル２_スタンダード仕様_ガラス入り__８地域向け_">名前定義!$B$133</definedName>
    <definedName name="断熱等グランデル２グランデル２_スタンダード仕様_ガラス入り__８地域向け_ドア_開き戸_D_">名前定義!$E$136</definedName>
    <definedName name="断熱等グランデル２グランデル２_スタンダード仕様_ガラス入り_183型除く">名前定義!$B$134</definedName>
    <definedName name="断熱等グランデル２グランデル２_スタンダード仕様_ガラス入り_183型除くドア_開き戸_D_">名前定義!$E$137</definedName>
    <definedName name="断熱等グランデル２グランデル２_スタンダード仕様_ガラス無し_">名前定義!$B$131</definedName>
    <definedName name="断熱等グランデル２グランデル２_スタンダード仕様_ガラス無し__８地域向け_">名前定義!$B$132</definedName>
    <definedName name="断熱等グランデル２グランデル２_スタンダード仕様_ガラス無し__８地域向け_ドア_開き戸_D_">名前定義!$E$135</definedName>
    <definedName name="断熱等グランデル２グランデル２_スタンダード仕様_ガラス無し_ドア_開き戸_D_">名前定義!$E$134</definedName>
    <definedName name="断熱等グランデル２グランデル２_ハイグレード仕様_HG1_ガラス入り_">名前定義!$B$109</definedName>
    <definedName name="断熱等グランデル２グランデル２_ハイグレード仕様_HG1_ガラス入り__８地域向け_">名前定義!$B$110</definedName>
    <definedName name="断熱等グランデル２グランデル２_ハイグレード仕様_HG1_ガラス入り__８地域向け_ドア_開き戸_D_">名前定義!$E$113</definedName>
    <definedName name="断熱等グランデル２グランデル２_ハイグレード仕様_HG1_ガラス入り_ドア_開き戸_D_">名前定義!$E$112</definedName>
    <definedName name="断熱等グランデル２グランデル２_ハイグレード仕様_HG1_ガラス無し_">名前定義!$B$107</definedName>
    <definedName name="断熱等グランデル２グランデル２_ハイグレード仕様_HG1_ガラス無し__８地域向け_">名前定義!$B$108</definedName>
    <definedName name="断熱等グランデル２グランデル２_ハイグレード仕様_HG1_ガラス無し__８地域向け_ドア_開き戸_D_">名前定義!$E$111</definedName>
    <definedName name="断熱等グランデル２グランデル２_ハイグレード仕様_HG1_ガラス無し_ドア_開き戸_D_">名前定義!$E$110</definedName>
    <definedName name="断熱等グランデル２グランデル２_ハイグレード仕様_ガラス入り_">名前定義!$B$129</definedName>
    <definedName name="断熱等グランデル２グランデル２_ハイグレード仕様_ガラス入り__８地域向け_">名前定義!$B$130</definedName>
    <definedName name="断熱等グランデル２グランデル２_ハイグレード仕様_ガラス入り__８地域向け_ドア_開き戸_D_">名前定義!$E$133</definedName>
    <definedName name="断熱等グランデル２グランデル２_ハイグレード仕様_ガラス入り_ドア_開き戸_D_">名前定義!$E$132</definedName>
    <definedName name="断熱等グランデル２グランデル２_ハイグレード仕様_ガラス無し_">名前定義!$B$127</definedName>
    <definedName name="断熱等グランデル２グランデル２_ハイグレード仕様_ガラス無し__８地域向け_">名前定義!$B$128</definedName>
    <definedName name="断熱等グランデル２グランデル２_ハイグレード仕様_ガラス無し__８地域向け_ドア_開き戸_D_">名前定義!$E$131</definedName>
    <definedName name="断熱等グランデル２グランデル２_ハイグレード仕様_ガラス無し_ドア_開き戸_D_">名前定義!$E$130</definedName>
    <definedName name="断熱等クリエラＲ">名前定義!$M$244:$M$245</definedName>
    <definedName name="断熱等クリエラＲクリエラＲ_10_11_19型__８地域向け_">名前定義!$B$244</definedName>
    <definedName name="断熱等クリエラＲクリエラＲ_10_11_19型__８地域向け_ドア_開き戸_D_">名前定義!$E$250</definedName>
    <definedName name="断熱等クリエラＲクリエラＲ_12_18_20型__８地域向け_">名前定義!$B$245</definedName>
    <definedName name="断熱等クリエラＲクリエラＲ_12_18_20型__８地域向け_ドア_開き戸_D_">名前定義!$E$251</definedName>
    <definedName name="断熱等クリエラガラスドア">名前定義!$M$242:$M$243</definedName>
    <definedName name="断熱等クリエラガラスドアクリエラガラスドア_ＰＧ仕様">名前定義!$B$242</definedName>
    <definedName name="断熱等クリエラガラスドアクリエラガラスドア_ＰＧ仕様_８地域向け_">名前定義!$B$243</definedName>
    <definedName name="断熱等クリエラガラスドアクリエラガラスドア_ＰＧ仕様_８地域向け_ドア_開き戸_D_">名前定義!$E$249</definedName>
    <definedName name="断熱等クリエラガラスドアクリエラガラスドア_ＰＧ仕様ドア_開き戸_D_">名前定義!$E$246:$E$248</definedName>
    <definedName name="断熱等ジエスタ２">名前定義!$M$143:$M$162</definedName>
    <definedName name="断熱等ジエスタ２ジエスタ２_ｋ２仕様_ガラス入り__８地域向け_">名前定義!$B$154</definedName>
    <definedName name="断熱等ジエスタ２ジエスタ２_ｋ２仕様_ガラス入り__８地域向け_ドア_開き戸_D_">名前定義!$E$157</definedName>
    <definedName name="断熱等ジエスタ２ジエスタ２_ｋ２仕様_ガラス無し__８地域向け_">名前定義!$B$153</definedName>
    <definedName name="断熱等ジエスタ２ジエスタ２_ｋ２仕様_ガラス無し__８地域向け_ドア_開き戸_D_">名前定義!$E$156</definedName>
    <definedName name="断熱等ジエスタ２ジエスタ２_ｋ２仕様_袖付き_ガラス入り_採風仕様_規格_">名前定義!$B$150</definedName>
    <definedName name="断熱等ジエスタ２ジエスタ２_ｋ２仕様_袖付き_ガラス入り_採風仕様_規格_ドア_開き戸_D_">名前定義!$E$153</definedName>
    <definedName name="断熱等ジエスタ２ジエスタ２_ｋ２仕様_袖付き_ガラス入り_採風仕様_規格_特注共通_">名前定義!$B$151</definedName>
    <definedName name="断熱等ジエスタ２ジエスタ２_ｋ２仕様_袖付き_ガラス入り_採風仕様_規格_特注共通_ドア_開き戸_D_">名前定義!$E$154</definedName>
    <definedName name="断熱等ジエスタ２ジエスタ２_ｋ２仕様_袖付き_ガラス入り_採風仕様_特注_">名前定義!$B$152</definedName>
    <definedName name="断熱等ジエスタ２ジエスタ２_ｋ２仕様_袖付き_ガラス入り_採風仕様_特注_ドア_開き戸_D_">名前定義!$E$155</definedName>
    <definedName name="断熱等ジエスタ２ジエスタ２_ｋ２仕様_袖付き_ガラス入り_採風仕様除く_規格_">名前定義!$B$147</definedName>
    <definedName name="断熱等ジエスタ２ジエスタ２_ｋ２仕様_袖付き_ガラス入り_採風仕様除く_規格_ドア_開き戸_D_">名前定義!$E$150</definedName>
    <definedName name="断熱等ジエスタ２ジエスタ２_ｋ２仕様_袖付き_ガラス入り_採風仕様除く_規格_特注共通_">名前定義!$B$148</definedName>
    <definedName name="断熱等ジエスタ２ジエスタ２_ｋ２仕様_袖付き_ガラス入り_採風仕様除く_規格_特注共通_ドア_開き戸_D_">名前定義!$E$151</definedName>
    <definedName name="断熱等ジエスタ２ジエスタ２_ｋ２仕様_袖付き_ガラス入り_採風仕様除く_特注_">名前定義!$B$149</definedName>
    <definedName name="断熱等ジエスタ２ジエスタ２_ｋ２仕様_袖付き_ガラス入り_採風仕様除く_特注_ドア_開き戸_D_">名前定義!$E$152</definedName>
    <definedName name="断熱等ジエスタ２ジエスタ２_ｋ２仕様_袖付き_ガラス無し_">名前定義!$B$146</definedName>
    <definedName name="断熱等ジエスタ２ジエスタ２_ｋ２仕様_袖付き_ガラス無し_ドア_開き戸_D_">名前定義!$E$149</definedName>
    <definedName name="断熱等ジエスタ２ジエスタ２_ｋ２仕様_袖無し_ガラス入り_ポスト有無共通_採風仕様">名前定義!$B$145</definedName>
    <definedName name="断熱等ジエスタ２ジエスタ２_ｋ２仕様_袖無し_ガラス入り_ポスト有無共通_採風仕様ドア_開き戸_D_">名前定義!$E$148</definedName>
    <definedName name="断熱等ジエスタ２ジエスタ２_ｋ２仕様_袖無し_ガラス入り_ポスト有無共通_採風仕様除く">名前定義!$B$144</definedName>
    <definedName name="断熱等ジエスタ２ジエスタ２_ｋ２仕様_袖無し_ガラス入り_ポスト有無共通_採風仕様除くドア_開き戸_D_">名前定義!$E$147</definedName>
    <definedName name="断熱等ジエスタ２ジエスタ２_ｋ２仕様_袖無し_ガラス無し_ポスト有無共通_">名前定義!$B$143</definedName>
    <definedName name="断熱等ジエスタ２ジエスタ２_ｋ２仕様_袖無し_ガラス無し_ポスト有無共通_ドア_開き戸_D_">名前定義!$E$146</definedName>
    <definedName name="断熱等ジエスタ２ジエスタ２_ｋ４仕様_ガラス入り_ステンドガラス仕様除く_８地域向け_">名前定義!$B$162</definedName>
    <definedName name="断熱等ジエスタ２ジエスタ２_ｋ４仕様_ガラス入り_ステンドガラス仕様除く_８地域向け_ドア_開き戸_D_">名前定義!$E$165</definedName>
    <definedName name="断熱等ジエスタ２ジエスタ２_ｋ４仕様_ガラス無し__８地域向け_">名前定義!$B$161</definedName>
    <definedName name="断熱等ジエスタ２ジエスタ２_ｋ４仕様_ガラス無し__８地域向け_ドア_開き戸_D_">名前定義!$E$164</definedName>
    <definedName name="断熱等ジエスタ２ジエスタ２_ｋ４仕様_袖付き_ガラス入り_採風仕様">名前定義!$B$160</definedName>
    <definedName name="断熱等ジエスタ２ジエスタ２_ｋ４仕様_袖付き_ガラス入り_採風仕様ドア_開き戸_D_">名前定義!$E$163</definedName>
    <definedName name="断熱等ジエスタ２ジエスタ２_ｋ４仕様_袖付き_ガラス入り_採風仕様及びステンドガラス仕様除く">名前定義!$B$159</definedName>
    <definedName name="断熱等ジエスタ２ジエスタ２_ｋ４仕様_袖付き_ガラス入り_採風仕様及びステンドガラス仕様除くドア_開き戸_D_">名前定義!$E$162</definedName>
    <definedName name="断熱等ジエスタ２ジエスタ２_ｋ４仕様_袖付き_ガラス無し_">名前定義!$B$155</definedName>
    <definedName name="断熱等ジエスタ２ジエスタ２_ｋ４仕様_袖付き_ガラス無し_ドア_開き戸_D_">名前定義!$E$158</definedName>
    <definedName name="断熱等ジエスタ２ジエスタ２_ｋ４仕様_袖無し_ガラス入り_ポスト有無共通_採風仕様">名前定義!$B$158</definedName>
    <definedName name="断熱等ジエスタ２ジエスタ２_ｋ４仕様_袖無し_ガラス入り_ポスト有無共通_採風仕様ドア_開き戸_D_">名前定義!$E$161</definedName>
    <definedName name="断熱等ジエスタ２ジエスタ２_ｋ４仕様_袖無し_ガラス入り_ポスト有無共通_採風仕様及びステンドガラス仕様除く">名前定義!$B$157</definedName>
    <definedName name="断熱等ジエスタ２ジエスタ２_ｋ４仕様_袖無し_ガラス入り_ポスト有無共通_採風仕様及びステンドガラス仕様除くドア_開き戸_D_">名前定義!$E$160</definedName>
    <definedName name="断熱等ジエスタ２ジエスタ２_ｋ４仕様_袖無し_ガラス無し_ポスト有無共通_">名前定義!$B$156</definedName>
    <definedName name="断熱等ジエスタ２ジエスタ２_ｋ４仕様_袖無し_ガラス無し_ポスト有無共通_ドア_開き戸_D_">名前定義!$E$159</definedName>
    <definedName name="断熱等ジエスタ２防火戸">名前定義!$M$163:$M$171</definedName>
    <definedName name="断熱等ジエスタ２防火戸ジエスタ２防火戸_ｋ２仕様_ガラス入り_">名前定義!$B$165</definedName>
    <definedName name="断熱等ジエスタ２防火戸ジエスタ２防火戸_ｋ２仕様_ガラス入り__８地域向け_">名前定義!$B$166</definedName>
    <definedName name="断熱等ジエスタ２防火戸ジエスタ２防火戸_ｋ２仕様_ガラス入り__８地域向け_ドア_開き戸_D_">名前定義!$E$169</definedName>
    <definedName name="断熱等ジエスタ２防火戸ジエスタ２防火戸_ｋ２仕様_ガラス入り_ドア_開き戸_D_">名前定義!$E$168</definedName>
    <definedName name="断熱等ジエスタ２防火戸ジエスタ２防火戸_ｋ２仕様_ガラス無し_">名前定義!$B$163</definedName>
    <definedName name="断熱等ジエスタ２防火戸ジエスタ２防火戸_ｋ２仕様_ガラス無し__８地域向け_">名前定義!$B$164</definedName>
    <definedName name="断熱等ジエスタ２防火戸ジエスタ２防火戸_ｋ２仕様_ガラス無し__８地域向け_ドア_開き戸_D_">名前定義!$E$167</definedName>
    <definedName name="断熱等ジエスタ２防火戸ジエスタ２防火戸_ｋ２仕様_ガラス無し_ドア_開き戸_D_">名前定義!$E$166</definedName>
    <definedName name="断熱等ジエスタ２防火戸ジエスタ２防火戸_ｋ４仕様__ガラス入り__８地域向け_">名前定義!$B$171</definedName>
    <definedName name="断熱等ジエスタ２防火戸ジエスタ２防火戸_ｋ４仕様__ガラス入り__８地域向け_ドア_開き戸_D_">名前定義!$E$174</definedName>
    <definedName name="断熱等ジエスタ２防火戸ジエスタ２防火戸_ｋ４仕様__ガラス無し__８地域向け_">名前定義!$B$170</definedName>
    <definedName name="断熱等ジエスタ２防火戸ジエスタ２防火戸_ｋ４仕様__ガラス無し__８地域向け_ドア_開き戸_D_">名前定義!$E$173</definedName>
    <definedName name="断熱等ジエスタ２防火戸ジエスタ２防火戸_ｋ４仕様_ガラス入り_採風仕様">名前定義!$B$169</definedName>
    <definedName name="断熱等ジエスタ２防火戸ジエスタ２防火戸_ｋ４仕様_ガラス入り_採風仕様ドア_開き戸_D_">名前定義!$E$172</definedName>
    <definedName name="断熱等ジエスタ２防火戸ジエスタ２防火戸_ｋ４仕様_ガラス入り_採風仕様除く">名前定義!$B$168</definedName>
    <definedName name="断熱等ジエスタ２防火戸ジエスタ２防火戸_ｋ４仕様_ガラス入り_採風仕様除くドア_開き戸_D_">名前定義!$E$171</definedName>
    <definedName name="断熱等ジエスタ２防火戸ジエスタ２防火戸_ｋ４仕様_ガラス無し_">名前定義!$B$167</definedName>
    <definedName name="断熱等ジエスタ２防火戸ジエスタ２防火戸_ｋ４仕様_ガラス無し_ドア_開き戸_D_">名前定義!$E$170</definedName>
    <definedName name="断熱等プレナスＸ">名前定義!$M$246:$M$247</definedName>
    <definedName name="断熱等プレナスＸプレナスＸ_C41_N41_M41型除く__８地域向け_">名前定義!$B$247</definedName>
    <definedName name="断熱等プレナスＸプレナスＸ_C41_N41_M41型除く__８地域向け_ドア_開き戸_D_">名前定義!$E$253</definedName>
    <definedName name="断熱等プレナスＸプレナスＸ_N16_T11型__８地域向け_">名前定義!$B$246</definedName>
    <definedName name="断熱等プレナスＸプレナスＸ_N16_T11型__８地域向け_ドア_開き戸_D_">名前定義!$E$252</definedName>
    <definedName name="断熱等リジェーロα">名前定義!$M$190:$M$211</definedName>
    <definedName name="断熱等リジェーロαリジェーロα_ｋ２仕様_ガラス入り__８地域向け_">名前定義!$B$195</definedName>
    <definedName name="断熱等リジェーロαリジェーロα_ｋ２仕様_ガラス入り__８地域向け_ドア_開き戸_D_">名前定義!$E$199</definedName>
    <definedName name="断熱等リジェーロαリジェーロα_ｋ２仕様_ガラス無し__８地域向け_">名前定義!$B$194</definedName>
    <definedName name="断熱等リジェーロαリジェーロα_ｋ２仕様_ガラス無し__８地域向け_ドア_開き戸_D_">名前定義!$E$198</definedName>
    <definedName name="断熱等リジェーロαリジェーロα_ｋ２仕様_ランマ付き_本体ガラス入り_">名前定義!$B$192</definedName>
    <definedName name="断熱等リジェーロαリジェーロα_ｋ２仕様_ランマ付き_本体ガラス入り_ドア_開き戸_D_">名前定義!$E$196</definedName>
    <definedName name="断熱等リジェーロαリジェーロα_ｋ２仕様_ランマ付き_本体ガラス無し_">名前定義!$B$193</definedName>
    <definedName name="断熱等リジェーロαリジェーロα_ｋ２仕様_ランマ付き_本体ガラス無し_ドア_開き戸_D_">名前定義!$E$197</definedName>
    <definedName name="断熱等リジェーロαリジェーロα_ｋ２仕様_ランマ無し_ガラス入り_">名前定義!$B$191</definedName>
    <definedName name="断熱等リジェーロαリジェーロα_ｋ２仕様_ランマ無し_ガラス入り_ドア_開き戸_D_">名前定義!$E$195</definedName>
    <definedName name="断熱等リジェーロαリジェーロα_ｋ２仕様_ランマ無し_ガラス無し_">名前定義!$B$190</definedName>
    <definedName name="断熱等リジェーロαリジェーロα_ｋ２仕様_ランマ無し_ガラス無し_ドア_開き戸_D_">名前定義!$E$194</definedName>
    <definedName name="断熱等リジェーロαリジェーロα_ｋ３仕様_ガラス入り__８地域向け_">名前定義!$B$201</definedName>
    <definedName name="断熱等リジェーロαリジェーロα_ｋ３仕様_ガラス入り__８地域向け_ドア_開き戸_D_">名前定義!$E$205</definedName>
    <definedName name="断熱等リジェーロαリジェーロα_ｋ３仕様_ガラス無し__８地域向け_">名前定義!$B$200</definedName>
    <definedName name="断熱等リジェーロαリジェーロα_ｋ３仕様_ガラス無し__８地域向け_ドア_開き戸_D_">名前定義!$E$204</definedName>
    <definedName name="断熱等リジェーロαリジェーロα_ｋ３仕様_ランマ付き_ガラス入り_">名前定義!$B$198</definedName>
    <definedName name="断熱等リジェーロαリジェーロα_ｋ３仕様_ランマ付き_ガラス入り_ドア_開き戸_D_">名前定義!$E$202</definedName>
    <definedName name="断熱等リジェーロαリジェーロα_ｋ３仕様_ランマ付き_ガラス無し_">名前定義!$B$199</definedName>
    <definedName name="断熱等リジェーロαリジェーロα_ｋ３仕様_ランマ付き_ガラス無し_ドア_開き戸_D_">名前定義!$E$203</definedName>
    <definedName name="断熱等リジェーロαリジェーロα_ｋ３仕様_ランマ無し_ガラス入り_">名前定義!$B$197</definedName>
    <definedName name="断熱等リジェーロαリジェーロα_ｋ３仕様_ランマ無し_ガラス入り_ドア_開き戸_D_">名前定義!$E$201</definedName>
    <definedName name="断熱等リジェーロαリジェーロα_ｋ３仕様_ランマ無し_ガラス無し_">名前定義!$B$196</definedName>
    <definedName name="断熱等リジェーロαリジェーロα_ｋ３仕様_ランマ無し_ガラス無し_ドア_開き戸_D_">名前定義!$E$200</definedName>
    <definedName name="断熱等リジェーロαリジェーロα_ｋ４仕様_31型_32型__８地域向け_">名前定義!$B$206</definedName>
    <definedName name="断熱等リジェーロαリジェーロα_ｋ４仕様_31型_32型__８地域向け_ドア_開き戸_D_">名前定義!$E$210</definedName>
    <definedName name="断熱等リジェーロαリジェーロα_ｋ４仕様_31型_32型除く__８地域向け_">名前定義!$B$207</definedName>
    <definedName name="断熱等リジェーロαリジェーロα_ｋ４仕様_31型_32型除く__８地域向け_ドア_開き戸_D_">名前定義!$E$211</definedName>
    <definedName name="断熱等リジェーロαリジェーロα_ｋ４仕様_ランマ付き_31型_32型">名前定義!$B$204</definedName>
    <definedName name="断熱等リジェーロαリジェーロα_ｋ４仕様_ランマ付き_31型_32型ドア_開き戸_D_">名前定義!$E$208</definedName>
    <definedName name="断熱等リジェーロαリジェーロα_ｋ４仕様_ランマ付き_31型_32型除く">名前定義!$B$205</definedName>
    <definedName name="断熱等リジェーロαリジェーロα_ｋ４仕様_ランマ付き_31型_32型除くドア_開き戸_D_">名前定義!$E$209</definedName>
    <definedName name="断熱等リジェーロαリジェーロα_ｋ４仕様_ランマ無し_31型_32型">名前定義!$B$202</definedName>
    <definedName name="断熱等リジェーロαリジェーロα_ｋ４仕様_ランマ無し_31型_32型ドア_開き戸_D_">名前定義!$E$206</definedName>
    <definedName name="断熱等リジェーロαリジェーロα_ｋ４仕様_ランマ無し_31型_32型除く">名前定義!$B$203</definedName>
    <definedName name="断熱等リジェーロαリジェーロα_ｋ４仕様_ランマ無し_31型_32型除くドア_開き戸_D_">名前定義!$E$207</definedName>
    <definedName name="断熱等リジェーロαリジェーロα_ｋ６仕様_31型_32型__８地域向け_">名前定義!$B$210</definedName>
    <definedName name="断熱等リジェーロαリジェーロα_ｋ６仕様_31型_32型__８地域向け_ドア_開き戸_D_">名前定義!$E$214</definedName>
    <definedName name="断熱等リジェーロαリジェーロα_ｋ６仕様_31型_32型除く__８地域向け_">名前定義!$B$211</definedName>
    <definedName name="断熱等リジェーロαリジェーロα_ｋ６仕様_31型_32型除く__８地域向け_ドア_開き戸_D_">名前定義!$E$215</definedName>
    <definedName name="断熱等リジェーロαリジェーロα_ｋ６仕様_ランマ付き_31型_32型">名前定義!$B$208</definedName>
    <definedName name="断熱等リジェーロαリジェーロα_ｋ６仕様_ランマ付き_31型_32型ドア_開き戸_D_">名前定義!$E$212</definedName>
    <definedName name="断熱等リジェーロαリジェーロα_ｋ６仕様_ランマ付き_31型_32型除く">名前定義!$B$209</definedName>
    <definedName name="断熱等リジェーロαリジェーロα_ｋ６仕様_ランマ付き_31型_32型除くドア_開き戸_D_">名前定義!$E$213</definedName>
    <definedName name="断熱等リジェーロα防火戸">名前定義!$M$212:$M$223</definedName>
    <definedName name="断熱等リジェーロα防火戸リジェーロα防火戸_ｋ２仕様_ガラス入り_">名前定義!$B$214</definedName>
    <definedName name="断熱等リジェーロα防火戸リジェーロα防火戸_ｋ２仕様_ガラス入り__８地域向け_">名前定義!$B$215</definedName>
    <definedName name="断熱等リジェーロα防火戸リジェーロα防火戸_ｋ２仕様_ガラス入り__８地域向け_ドア_開き戸_D_">名前定義!$E$219</definedName>
    <definedName name="断熱等リジェーロα防火戸リジェーロα防火戸_ｋ２仕様_ガラス入り_ドア_開き戸_D_">名前定義!$E$218</definedName>
    <definedName name="断熱等リジェーロα防火戸リジェーロα防火戸_ｋ２仕様_ガラス無し_">名前定義!$B$212</definedName>
    <definedName name="断熱等リジェーロα防火戸リジェーロα防火戸_ｋ２仕様_ガラス無し__８地域向け_">名前定義!$B$213</definedName>
    <definedName name="断熱等リジェーロα防火戸リジェーロα防火戸_ｋ２仕様_ガラス無し__８地域向け_ドア_開き戸_D_">名前定義!$E$217</definedName>
    <definedName name="断熱等リジェーロα防火戸リジェーロα防火戸_ｋ２仕様_ガラス無し_ドア_開き戸_D_">名前定義!$E$216</definedName>
    <definedName name="断熱等リジェーロα防火戸リジェーロα防火戸_ｋ３仕様_ガラス入り_">名前定義!$B$218</definedName>
    <definedName name="断熱等リジェーロα防火戸リジェーロα防火戸_ｋ３仕様_ガラス入り__８地域向け_">名前定義!$B$219</definedName>
    <definedName name="断熱等リジェーロα防火戸リジェーロα防火戸_ｋ３仕様_ガラス入り__８地域向け_ドア_開き戸_D_">名前定義!$E$223</definedName>
    <definedName name="断熱等リジェーロα防火戸リジェーロα防火戸_ｋ３仕様_ガラス入り_ドア_開き戸_D_">名前定義!$E$222</definedName>
    <definedName name="断熱等リジェーロα防火戸リジェーロα防火戸_ｋ３仕様_ガラス無し_">名前定義!$B$216</definedName>
    <definedName name="断熱等リジェーロα防火戸リジェーロα防火戸_ｋ３仕様_ガラス無し__８地域向け_">名前定義!$B$217</definedName>
    <definedName name="断熱等リジェーロα防火戸リジェーロα防火戸_ｋ３仕様_ガラス無し__８地域向け_ドア_開き戸_D_">名前定義!$E$221</definedName>
    <definedName name="断熱等リジェーロα防火戸リジェーロα防火戸_ｋ３仕様_ガラス無し_ドア_開き戸_D_">名前定義!$E$220</definedName>
    <definedName name="断熱等リジェーロα防火戸リジェーロα防火戸_ｋ４仕様_ガラス入り_">名前定義!$B$222</definedName>
    <definedName name="断熱等リジェーロα防火戸リジェーロα防火戸_ｋ４仕様_ガラス入り__８地域向け_">名前定義!$B$223</definedName>
    <definedName name="断熱等リジェーロα防火戸リジェーロα防火戸_ｋ４仕様_ガラス入り__８地域向け_ドア_開き戸_D_">名前定義!$E$227</definedName>
    <definedName name="断熱等リジェーロα防火戸リジェーロα防火戸_ｋ４仕様_ガラス入り_ドア_開き戸_D_">名前定義!$E$226</definedName>
    <definedName name="断熱等リジェーロα防火戸リジェーロα防火戸_ｋ４仕様_ガラス無し_">名前定義!$B$220</definedName>
    <definedName name="断熱等リジェーロα防火戸リジェーロα防火戸_ｋ４仕様_ガラス無し__８地域向け_">名前定義!$B$221</definedName>
    <definedName name="断熱等リジェーロα防火戸リジェーロα防火戸_ｋ４仕様_ガラス無し__８地域向け_ドア_開き戸_D_">名前定義!$E$225</definedName>
    <definedName name="断熱等リジェーロα防火戸リジェーロα防火戸_ｋ４仕様_ガラス無し_ドア_開き戸_D_">名前定義!$E$224</definedName>
    <definedName name="断熱等リシェントアパートドア">名前定義!$M$85:$M$104</definedName>
    <definedName name="断熱等リシェントアパートドアリシェントアパートドア_ｋ２仕様_ガラス入り__８地域向け_">名前定義!$B$94</definedName>
    <definedName name="断熱等リシェントアパートドアリシェントアパートドア_ｋ２仕様_ガラス入り__８地域向け_ドア_開き戸_D_">名前定義!$E$95</definedName>
    <definedName name="断熱等リシェントアパートドアリシェントアパートドア_ｋ２仕様_ガラス無し__８地域向け_">名前定義!$B$93</definedName>
    <definedName name="断熱等リシェントアパートドアリシェントアパートドア_ｋ２仕様_ガラス無し__８地域向け_ドア_開き戸_D_">名前定義!$E$94</definedName>
    <definedName name="断熱等リシェントアパートドアリシェントアパートドア_ｋ２仕様_ランマ付き_ガラス入り_ポスト無し_">名前定義!$B$91</definedName>
    <definedName name="断熱等リシェントアパートドアリシェントアパートドア_ｋ２仕様_ランマ付き_ガラス入り_ポスト無し_ドア_開き戸_D_">名前定義!$E$92</definedName>
    <definedName name="断熱等リシェントアパートドアリシェントアパートドア_ｋ２仕様_ランマ付き_ガラス入り_ポスト有り_">名前定義!$B$92</definedName>
    <definedName name="断熱等リシェントアパートドアリシェントアパートドア_ｋ２仕様_ランマ付き_ガラス入り_ポスト有り_ドア_開き戸_D_">名前定義!$E$93</definedName>
    <definedName name="断熱等リシェントアパートドアリシェントアパートドア_ｋ２仕様_ランマ付き_ガラス無し_ポスト無し_">名前定義!$B$89</definedName>
    <definedName name="断熱等リシェントアパートドアリシェントアパートドア_ｋ２仕様_ランマ付き_ガラス無し_ポスト無し_ドア_開き戸_D_">名前定義!$E$90</definedName>
    <definedName name="断熱等リシェントアパートドアリシェントアパートドア_ｋ２仕様_ランマ付き_ガラス無し_ポスト有り_">名前定義!$B$90</definedName>
    <definedName name="断熱等リシェントアパートドアリシェントアパートドア_ｋ２仕様_ランマ付き_ガラス無し_ポスト有り_ドア_開き戸_D_">名前定義!$E$91</definedName>
    <definedName name="断熱等リシェントアパートドアリシェントアパートドア_ｋ２仕様_ランマ無し_ガラス入り_ポスト無し_">名前定義!$B$87</definedName>
    <definedName name="断熱等リシェントアパートドアリシェントアパートドア_ｋ２仕様_ランマ無し_ガラス入り_ポスト無し_ドア_開き戸_D_">名前定義!$E$88</definedName>
    <definedName name="断熱等リシェントアパートドアリシェントアパートドア_ｋ２仕様_ランマ無し_ガラス入り_ポスト有り_">名前定義!$B$88</definedName>
    <definedName name="断熱等リシェントアパートドアリシェントアパートドア_ｋ２仕様_ランマ無し_ガラス入り_ポスト有り_ドア_開き戸_D_">名前定義!$E$89</definedName>
    <definedName name="断熱等リシェントアパートドアリシェントアパートドア_ｋ２仕様_ランマ無し_ガラス無し_ポスト無し_">名前定義!$B$85</definedName>
    <definedName name="断熱等リシェントアパートドアリシェントアパートドア_ｋ２仕様_ランマ無し_ガラス無し_ポスト無し_ドア_開き戸_D_">名前定義!$E$86</definedName>
    <definedName name="断熱等リシェントアパートドアリシェントアパートドア_ｋ２仕様_ランマ無し_ガラス無し_ポスト有り_">名前定義!$B$86</definedName>
    <definedName name="断熱等リシェントアパートドアリシェントアパートドア_ｋ２仕様_ランマ無し_ガラス無し_ポスト有り_ドア_開き戸_D_">名前定義!$E$87</definedName>
    <definedName name="断熱等リシェントアパートドアリシェントアパートドア_ｋ４仕様_ガラス入り__８地域向け_">名前定義!$B$104</definedName>
    <definedName name="断熱等リシェントアパートドアリシェントアパートドア_ｋ４仕様_ガラス入り__８地域向け_ドア_開き戸_D_">名前定義!$E$105</definedName>
    <definedName name="断熱等リシェントアパートドアリシェントアパートドア_ｋ４仕様_ガラス無し__８地域向け_">名前定義!$B$103</definedName>
    <definedName name="断熱等リシェントアパートドアリシェントアパートドア_ｋ４仕様_ガラス無し__８地域向け_ドア_開き戸_D_">名前定義!$E$104</definedName>
    <definedName name="断熱等リシェントアパートドアリシェントアパートドア_ｋ４仕様_ランマ付き_ガラス入り_ポスト無し_">名前定義!$B$101</definedName>
    <definedName name="断熱等リシェントアパートドアリシェントアパートドア_ｋ４仕様_ランマ付き_ガラス入り_ポスト無し_ドア_開き戸_D_">名前定義!$E$102</definedName>
    <definedName name="断熱等リシェントアパートドアリシェントアパートドア_ｋ４仕様_ランマ付き_ガラス入り_ポスト有り_">名前定義!$B$102</definedName>
    <definedName name="断熱等リシェントアパートドアリシェントアパートドア_ｋ４仕様_ランマ付き_ガラス入り_ポスト有り_ドア_開き戸_D_">名前定義!$E$103</definedName>
    <definedName name="断熱等リシェントアパートドアリシェントアパートドア_ｋ４仕様_ランマ付き_ガラス無し_ポスト無し_">名前定義!$B$99</definedName>
    <definedName name="断熱等リシェントアパートドアリシェントアパートドア_ｋ４仕様_ランマ付き_ガラス無し_ポスト無し_ドア_開き戸_D_">名前定義!$E$100</definedName>
    <definedName name="断熱等リシェントアパートドアリシェントアパートドア_ｋ４仕様_ランマ付き_ガラス無し_ポスト有り_">名前定義!$B$100</definedName>
    <definedName name="断熱等リシェントアパートドアリシェントアパートドア_ｋ４仕様_ランマ付き_ガラス無し_ポスト有り_ドア_開き戸_D_">名前定義!$E$101</definedName>
    <definedName name="断熱等リシェントアパートドアリシェントアパートドア_ｋ４仕様_ランマ無し_ガラス入り_ポスト無し_">名前定義!$B$97</definedName>
    <definedName name="断熱等リシェントアパートドアリシェントアパートドア_ｋ４仕様_ランマ無し_ガラス入り_ポスト無し_ドア_開き戸_D_">名前定義!$E$98</definedName>
    <definedName name="断熱等リシェントアパートドアリシェントアパートドア_ｋ４仕様_ランマ無し_ガラス入り_ポスト有り_">名前定義!$B$98</definedName>
    <definedName name="断熱等リシェントアパートドアリシェントアパートドア_ｋ４仕様_ランマ無し_ガラス入り_ポスト有り_ドア_開き戸_D_">名前定義!$E$99</definedName>
    <definedName name="断熱等リシェントアパートドアリシェントアパートドア_ｋ４仕様_ランマ無し_ガラス無し_ポスト無し_">名前定義!$B$95</definedName>
    <definedName name="断熱等リシェントアパートドアリシェントアパートドア_ｋ４仕様_ランマ無し_ガラス無し_ポスト無し_ドア_開き戸_D_">名前定義!$E$96</definedName>
    <definedName name="断熱等リシェントアパートドアリシェントアパートドア_ｋ４仕様_ランマ無し_ガラス無し_ポスト有り_">名前定義!$B$96</definedName>
    <definedName name="断熱等リシェントアパートドアリシェントアパートドア_ｋ４仕様_ランマ無し_ガラス無し_ポスト有り_ドア_開き戸_D_">名前定義!$E$97</definedName>
    <definedName name="断熱等リシェント玄関ドア３">名前定義!$M$2:$M$56</definedName>
    <definedName name="断熱等リシェント玄関ドア３_防火戸">名前定義!$M$57:$M$73</definedName>
    <definedName name="断熱等リシェント玄関ドア３_防火戸リシェント玄関ドア３_防火戸ｋ２仕様_ガラス入り__８地域向け_">名前定義!$B$62</definedName>
    <definedName name="断熱等リシェント玄関ドア３_防火戸リシェント玄関ドア３_防火戸ｋ２仕様_ガラス入り__８地域向け_ドア_開き戸_D_">名前定義!$E$62</definedName>
    <definedName name="断熱等リシェント玄関ドア３_防火戸リシェント玄関ドア３_防火戸ｋ２仕様_ガラス入り_ポスト無し_採風仕様除く">名前定義!$B$59</definedName>
    <definedName name="断熱等リシェント玄関ドア３_防火戸リシェント玄関ドア３_防火戸ｋ２仕様_ガラス入り_ポスト無し_採風仕様除くドア_開き戸_D_">名前定義!$E$59</definedName>
    <definedName name="断熱等リシェント玄関ドア３_防火戸リシェント玄関ドア３_防火戸ｋ２仕様_ガラス入り_ポスト有り_採風仕様除く">名前定義!$B$60</definedName>
    <definedName name="断熱等リシェント玄関ドア３_防火戸リシェント玄関ドア３_防火戸ｋ２仕様_ガラス入り_ポスト有り_採風仕様除くドア_開き戸_D_">名前定義!$E$60</definedName>
    <definedName name="断熱等リシェント玄関ドア３_防火戸リシェント玄関ドア３_防火戸ｋ２仕様_ガラス無し__８地域向け_">名前定義!$B$61</definedName>
    <definedName name="断熱等リシェント玄関ドア３_防火戸リシェント玄関ドア３_防火戸ｋ２仕様_ガラス無し__８地域向け_ドア_開き戸_D_">名前定義!$E$61</definedName>
    <definedName name="断熱等リシェント玄関ドア３_防火戸リシェント玄関ドア３_防火戸ｋ２仕様_ガラス無し_ポスト無し_">名前定義!$B$57</definedName>
    <definedName name="断熱等リシェント玄関ドア３_防火戸リシェント玄関ドア３_防火戸ｋ２仕様_ガラス無し_ポスト無し_ドア_開き戸_D_">名前定義!$E$57</definedName>
    <definedName name="断熱等リシェント玄関ドア３_防火戸リシェント玄関ドア３_防火戸ｋ２仕様_ガラス無し_ポスト有り_">名前定義!$B$58</definedName>
    <definedName name="断熱等リシェント玄関ドア３_防火戸リシェント玄関ドア３_防火戸ｋ２仕様_ガラス無し_ポスト有り_ドア_開き戸_D_">名前定義!$E$58</definedName>
    <definedName name="断熱等リシェント玄関ドア３_防火戸リシェント玄関ドア３_防火戸ｋ３仕様_ガラス入り__８地域向け_">名前定義!$B$65</definedName>
    <definedName name="断熱等リシェント玄関ドア３_防火戸リシェント玄関ドア３_防火戸ｋ３仕様_ガラス入り__８地域向け_ドア_開き戸_D_">名前定義!$E$65</definedName>
    <definedName name="断熱等リシェント玄関ドア３_防火戸リシェント玄関ドア３_防火戸ｋ３仕様_ガラス入り_ポスト無し_採風仕様">名前定義!$B$63</definedName>
    <definedName name="断熱等リシェント玄関ドア３_防火戸リシェント玄関ドア３_防火戸ｋ３仕様_ガラス入り_ポスト無し_採風仕様ドア_開き戸_D_">名前定義!$E$63</definedName>
    <definedName name="断熱等リシェント玄関ドア３_防火戸リシェント玄関ドア３_防火戸ｋ３仕様_ガラス入り_ポスト有り_採風仕様">名前定義!$B$64</definedName>
    <definedName name="断熱等リシェント玄関ドア３_防火戸リシェント玄関ドア３_防火戸ｋ３仕様_ガラス入り_ポスト有り_採風仕様ドア_開き戸_D_">名前定義!$E$64</definedName>
    <definedName name="断熱等リシェント玄関ドア３_防火戸リシェント玄関ドア３_防火戸ｋ４仕様_ガラス入り__８地域向け_">名前定義!$B$73</definedName>
    <definedName name="断熱等リシェント玄関ドア３_防火戸リシェント玄関ドア３_防火戸ｋ４仕様_ガラス入り__８地域向け_ドア_開き戸_D_">名前定義!$E$73</definedName>
    <definedName name="断熱等リシェント玄関ドア３_防火戸リシェント玄関ドア３_防火戸ｋ４仕様_ガラス入り_ポスト無し_採風仕様">名前定義!$B$69</definedName>
    <definedName name="断熱等リシェント玄関ドア３_防火戸リシェント玄関ドア３_防火戸ｋ４仕様_ガラス入り_ポスト無し_採風仕様ドア_開き戸_D_">名前定義!$E$69</definedName>
    <definedName name="断熱等リシェント玄関ドア３_防火戸リシェント玄関ドア３_防火戸ｋ４仕様_ガラス入り_ポスト無し_採風仕様除く">名前定義!$B$68</definedName>
    <definedName name="断熱等リシェント玄関ドア３_防火戸リシェント玄関ドア３_防火戸ｋ４仕様_ガラス入り_ポスト無し_採風仕様除くドア_開き戸_D_">名前定義!$E$68</definedName>
    <definedName name="断熱等リシェント玄関ドア３_防火戸リシェント玄関ドア３_防火戸ｋ４仕様_ガラス入り_ポスト有り_採風仕様">名前定義!$B$71</definedName>
    <definedName name="断熱等リシェント玄関ドア３_防火戸リシェント玄関ドア３_防火戸ｋ４仕様_ガラス入り_ポスト有り_採風仕様ドア_開き戸_D_">名前定義!$E$71</definedName>
    <definedName name="断熱等リシェント玄関ドア３_防火戸リシェント玄関ドア３_防火戸ｋ４仕様_ガラス入り_ポスト有り_採風仕様除く">名前定義!$B$70</definedName>
    <definedName name="断熱等リシェント玄関ドア３_防火戸リシェント玄関ドア３_防火戸ｋ４仕様_ガラス入り_ポスト有り_採風仕様除くドア_開き戸_D_">名前定義!$E$70</definedName>
    <definedName name="断熱等リシェント玄関ドア３_防火戸リシェント玄関ドア３_防火戸ｋ４仕様_ガラス無し__８地域向け_">名前定義!$B$72</definedName>
    <definedName name="断熱等リシェント玄関ドア３_防火戸リシェント玄関ドア３_防火戸ｋ４仕様_ガラス無し__８地域向け_ドア_開き戸_D_">名前定義!$E$72</definedName>
    <definedName name="断熱等リシェント玄関ドア３_防火戸リシェント玄関ドア３_防火戸ｋ４仕様_ガラス無し_ポスト無し_">名前定義!$B$66</definedName>
    <definedName name="断熱等リシェント玄関ドア３_防火戸リシェント玄関ドア３_防火戸ｋ４仕様_ガラス無し_ポスト無し_ドア_開き戸_D_">名前定義!$E$66</definedName>
    <definedName name="断熱等リシェント玄関ドア３_防火戸リシェント玄関ドア３_防火戸ｋ４仕様_ガラス無し_ポスト有り_">名前定義!$B$67</definedName>
    <definedName name="断熱等リシェント玄関ドア３_防火戸リシェント玄関ドア３_防火戸ｋ４仕様_ガラス無し_ポスト有り_ドア_開き戸_D_">名前定義!$E$67</definedName>
    <definedName name="断熱等リシェント玄関ドア３リシェント玄関ドア３_ｋ２仕様_ガラス入り__８地域向け_">名前定義!$B$35</definedName>
    <definedName name="断熱等リシェント玄関ドア３リシェント玄関ドア３_ｋ２仕様_ガラス入り__８地域向け_ドア_開き戸_D_">名前定義!$E$35</definedName>
    <definedName name="断熱等リシェント玄関ドア３リシェント玄関ドア３_ｋ２仕様_ガラス無し__８地域向け_">名前定義!$B$34</definedName>
    <definedName name="断熱等リシェント玄関ドア３リシェント玄関ドア３_ｋ２仕様_ガラス無し__８地域向け_ドア_開き戸_D_">名前定義!$E$34</definedName>
    <definedName name="断熱等リシェント玄関ドア３リシェント玄関ドア３_ｋ２仕様_ランマ付き_ガラス入り_ポスト無し_採風仕様_袖付き除く">名前定義!$B$25</definedName>
    <definedName name="断熱等リシェント玄関ドア３リシェント玄関ドア３_ｋ２仕様_ランマ付き_ガラス入り_ポスト無し_採風仕様_袖付き除くドア_開き戸_D_">名前定義!$E$25</definedName>
    <definedName name="断熱等リシェント玄関ドア３リシェント玄関ドア３_ｋ２仕様_ランマ付き_ガラス入り_ポスト無し_採風仕様除く_袖付き除く">名前定義!$B$24</definedName>
    <definedName name="断熱等リシェント玄関ドア３リシェント玄関ドア３_ｋ２仕様_ランマ付き_ガラス入り_ポスト無し_採風仕様除く_袖付き除くドア_開き戸_D_">名前定義!$E$24</definedName>
    <definedName name="断熱等リシェント玄関ドア３リシェント玄関ドア３_ｋ２仕様_ランマ付き_ガラス入り_ポスト有り_採風仕様_袖付き除く">名前定義!$B$27</definedName>
    <definedName name="断熱等リシェント玄関ドア３リシェント玄関ドア３_ｋ２仕様_ランマ付き_ガラス入り_ポスト有り_採風仕様_袖付き除くドア_開き戸_D_">名前定義!$E$27</definedName>
    <definedName name="断熱等リシェント玄関ドア３リシェント玄関ドア３_ｋ２仕様_ランマ付き_ガラス入り_ポスト有り_採風仕様除く_袖付き除く">名前定義!$B$26</definedName>
    <definedName name="断熱等リシェント玄関ドア３リシェント玄関ドア３_ｋ２仕様_ランマ付き_ガラス入り_ポスト有り_採風仕様除く_袖付き除くドア_開き戸_D_">名前定義!$E$26</definedName>
    <definedName name="断熱等リシェント玄関ドア３リシェント玄関ドア３_ｋ２仕様_ランマ付き_ガラス無し_ポスト無し_袖付き除く">名前定義!$B$22</definedName>
    <definedName name="断熱等リシェント玄関ドア３リシェント玄関ドア３_ｋ２仕様_ランマ付き_ガラス無し_ポスト無し_袖付き除くドア_開き戸_D_">名前定義!$E$22</definedName>
    <definedName name="断熱等リシェント玄関ドア３リシェント玄関ドア３_ｋ２仕様_ランマ付き_ガラス無し_ポスト有り_袖付き除く">名前定義!$B$23</definedName>
    <definedName name="断熱等リシェント玄関ドア３リシェント玄関ドア３_ｋ２仕様_ランマ付き_ガラス無し_ポスト有り_袖付き除くドア_開き戸_D_">名前定義!$E$23</definedName>
    <definedName name="断熱等リシェント玄関ドア３リシェント玄関ドア３_ｋ２仕様_袖_ランマ無し_ガラス入り_ポスト無し_採風仕様">名前定義!$B$19</definedName>
    <definedName name="断熱等リシェント玄関ドア３リシェント玄関ドア３_ｋ２仕様_袖_ランマ無し_ガラス入り_ポスト無し_採風仕様ドア_開き戸_D_">名前定義!$E$19</definedName>
    <definedName name="断熱等リシェント玄関ドア３リシェント玄関ドア３_ｋ２仕様_袖_ランマ無し_ガラス入り_ポスト無し_採風仕様除く">名前定義!$B$18</definedName>
    <definedName name="断熱等リシェント玄関ドア３リシェント玄関ドア３_ｋ２仕様_袖_ランマ無し_ガラス入り_ポスト無し_採風仕様除くドア_開き戸_D_">名前定義!$E$18</definedName>
    <definedName name="断熱等リシェント玄関ドア３リシェント玄関ドア３_ｋ２仕様_袖_ランマ無し_ガラス入り_ポスト有り_採風仕様">名前定義!$B$21</definedName>
    <definedName name="断熱等リシェント玄関ドア３リシェント玄関ドア３_ｋ２仕様_袖_ランマ無し_ガラス入り_ポスト有り_採風仕様ドア_開き戸_D_">名前定義!$E$21</definedName>
    <definedName name="断熱等リシェント玄関ドア３リシェント玄関ドア３_ｋ２仕様_袖_ランマ無し_ガラス入り_ポスト有り_採風仕様除く">名前定義!$B$20</definedName>
    <definedName name="断熱等リシェント玄関ドア３リシェント玄関ドア３_ｋ２仕様_袖_ランマ無し_ガラス入り_ポスト有り_採風仕様除くドア_開き戸_D_">名前定義!$E$20</definedName>
    <definedName name="断熱等リシェント玄関ドア３リシェント玄関ドア３_ｋ２仕様_袖_ランマ無し_ガラス無し_ポスト無し_">名前定義!$B$16</definedName>
    <definedName name="断熱等リシェント玄関ドア３リシェント玄関ドア３_ｋ２仕様_袖_ランマ無し_ガラス無し_ポスト無し_ドア_開き戸_D_">名前定義!$E$16</definedName>
    <definedName name="断熱等リシェント玄関ドア３リシェント玄関ドア３_ｋ２仕様_袖_ランマ無し_ガラス無し_ポスト有り_">名前定義!$B$17</definedName>
    <definedName name="断熱等リシェント玄関ドア３リシェント玄関ドア３_ｋ２仕様_袖_ランマ無し_ガラス無し_ポスト有り_ドア_開き戸_D_">名前定義!$E$17</definedName>
    <definedName name="断熱等リシェント玄関ドア３リシェント玄関ドア３_ｋ２仕様_袖付き_ガラス入り_ポスト無し_採風仕様">名前定義!$B$31</definedName>
    <definedName name="断熱等リシェント玄関ドア３リシェント玄関ドア３_ｋ２仕様_袖付き_ガラス入り_ポスト無し_採風仕様ドア_開き戸_D_">名前定義!$E$31</definedName>
    <definedName name="断熱等リシェント玄関ドア３リシェント玄関ドア３_ｋ２仕様_袖付き_ガラス入り_ポスト無し_採風仕様除く">名前定義!$B$30</definedName>
    <definedName name="断熱等リシェント玄関ドア３リシェント玄関ドア３_ｋ２仕様_袖付き_ガラス入り_ポスト無し_採風仕様除くドア_開き戸_D_">名前定義!$E$30</definedName>
    <definedName name="断熱等リシェント玄関ドア３リシェント玄関ドア３_ｋ２仕様_袖付き_ガラス入り_ポスト有り_採風仕様">名前定義!$B$33</definedName>
    <definedName name="断熱等リシェント玄関ドア３リシェント玄関ドア３_ｋ２仕様_袖付き_ガラス入り_ポスト有り_採風仕様ドア_開き戸_D_">名前定義!$E$33</definedName>
    <definedName name="断熱等リシェント玄関ドア３リシェント玄関ドア３_ｋ２仕様_袖付き_ガラス入り_ポスト有り_採風仕様除く">名前定義!$B$32</definedName>
    <definedName name="断熱等リシェント玄関ドア３リシェント玄関ドア３_ｋ２仕様_袖付き_ガラス入り_ポスト有り_採風仕様除くドア_開き戸_D_">名前定義!$E$32</definedName>
    <definedName name="断熱等リシェント玄関ドア３リシェント玄関ドア３_ｋ２仕様_袖付き_ガラス無し_ポスト無し_">名前定義!$B$28</definedName>
    <definedName name="断熱等リシェント玄関ドア３リシェント玄関ドア３_ｋ２仕様_袖付き_ガラス無し_ポスト無し_ドア_開き戸_D_">名前定義!$E$28</definedName>
    <definedName name="断熱等リシェント玄関ドア３リシェント玄関ドア３_ｋ２仕様_袖付き_ガラス無し_ポスト有り_">名前定義!$B$29</definedName>
    <definedName name="断熱等リシェント玄関ドア３リシェント玄関ドア３_ｋ２仕様_袖付き_ガラス無し_ポスト有り_ドア_開き戸_D_">名前定義!$E$29</definedName>
    <definedName name="断熱等リシェント玄関ドア３リシェント玄関ドア３_ｋ４仕様_ガラス入り__８地域向け_">名前定義!$B$55</definedName>
    <definedName name="断熱等リシェント玄関ドア３リシェント玄関ドア３_ｋ４仕様_ガラス入り__８地域向け_ドア_開き戸_D_">名前定義!$E$55</definedName>
    <definedName name="断熱等リシェント玄関ドア３リシェント玄関ドア３_ｋ４仕様_ガラス無し__８地域向け_">名前定義!$B$54</definedName>
    <definedName name="断熱等リシェント玄関ドア３リシェント玄関ドア３_ｋ４仕様_ガラス無し__８地域向け_ドア_開き戸_D_">名前定義!$E$54</definedName>
    <definedName name="断熱等リシェント玄関ドア３リシェント玄関ドア３_ｋ４仕様_ランマ付き_ガラス入り_ポスト無し_採風仕様_袖付き除く">名前定義!$B$45</definedName>
    <definedName name="断熱等リシェント玄関ドア３リシェント玄関ドア３_ｋ４仕様_ランマ付き_ガラス入り_ポスト無し_採風仕様_袖付き除くドア_開き戸_D_">名前定義!$E$45</definedName>
    <definedName name="断熱等リシェント玄関ドア３リシェント玄関ドア３_ｋ４仕様_ランマ付き_ガラス入り_ポスト無し_採風仕様除く_袖付き除く">名前定義!$B$44</definedName>
    <definedName name="断熱等リシェント玄関ドア３リシェント玄関ドア３_ｋ４仕様_ランマ付き_ガラス入り_ポスト無し_採風仕様除く_袖付き除くドア_開き戸_D_">名前定義!$E$44</definedName>
    <definedName name="断熱等リシェント玄関ドア３リシェント玄関ドア３_ｋ４仕様_ランマ付き_ガラス入り_ポスト有り_採風仕様_袖付き除く">名前定義!$B$47</definedName>
    <definedName name="断熱等リシェント玄関ドア３リシェント玄関ドア３_ｋ４仕様_ランマ付き_ガラス入り_ポスト有り_採風仕様_袖付き除くドア_開き戸_D_">名前定義!$E$47</definedName>
    <definedName name="断熱等リシェント玄関ドア３リシェント玄関ドア３_ｋ４仕様_ランマ付き_ガラス入り_ポスト有り_採風仕様除く_袖付き除く">名前定義!$B$46</definedName>
    <definedName name="断熱等リシェント玄関ドア３リシェント玄関ドア３_ｋ４仕様_ランマ付き_ガラス入り_ポスト有り_採風仕様除く_袖付き除くドア_開き戸_D_">名前定義!$E$46</definedName>
    <definedName name="断熱等リシェント玄関ドア３リシェント玄関ドア３_ｋ４仕様_ランマ付き_ガラス無し_ポスト無し_袖付き除く">名前定義!$B$42</definedName>
    <definedName name="断熱等リシェント玄関ドア３リシェント玄関ドア３_ｋ４仕様_ランマ付き_ガラス無し_ポスト無し_袖付き除くドア_開き戸_D_">名前定義!$E$42</definedName>
    <definedName name="断熱等リシェント玄関ドア３リシェント玄関ドア３_ｋ４仕様_ランマ付き_ガラス無し_ポスト有り_袖付き除く">名前定義!$B$43</definedName>
    <definedName name="断熱等リシェント玄関ドア３リシェント玄関ドア３_ｋ４仕様_ランマ付き_ガラス無し_ポスト有り_袖付き除くドア_開き戸_D_">名前定義!$E$43</definedName>
    <definedName name="断熱等リシェント玄関ドア３リシェント玄関ドア３_ｋ４仕様_袖_ランマ無し_ガラス入り_ポスト無し_採風仕様">名前定義!$B$39</definedName>
    <definedName name="断熱等リシェント玄関ドア３リシェント玄関ドア３_ｋ４仕様_袖_ランマ無し_ガラス入り_ポスト無し_採風仕様ドア_開き戸_D_">名前定義!$E$39</definedName>
    <definedName name="断熱等リシェント玄関ドア３リシェント玄関ドア３_ｋ４仕様_袖_ランマ無し_ガラス入り_ポスト無し_採風仕様除く">名前定義!$B$38</definedName>
    <definedName name="断熱等リシェント玄関ドア３リシェント玄関ドア３_ｋ４仕様_袖_ランマ無し_ガラス入り_ポスト無し_採風仕様除くドア_開き戸_D_">名前定義!$E$38</definedName>
    <definedName name="断熱等リシェント玄関ドア３リシェント玄関ドア３_ｋ４仕様_袖_ランマ無し_ガラス入り_ポスト有り_採風仕様">名前定義!$B$41</definedName>
    <definedName name="断熱等リシェント玄関ドア３リシェント玄関ドア３_ｋ４仕様_袖_ランマ無し_ガラス入り_ポスト有り_採風仕様ドア_開き戸_D_">名前定義!$E$41</definedName>
    <definedName name="断熱等リシェント玄関ドア３リシェント玄関ドア３_ｋ４仕様_袖_ランマ無し_ガラス入り_ポスト有り_採風仕様除く">名前定義!$B$40</definedName>
    <definedName name="断熱等リシェント玄関ドア３リシェント玄関ドア３_ｋ４仕様_袖_ランマ無し_ガラス入り_ポスト有り_採風仕様除くドア_開き戸_D_">名前定義!$E$40</definedName>
    <definedName name="断熱等リシェント玄関ドア３リシェント玄関ドア３_ｋ４仕様_袖_ランマ無し_ガラス無し_ポスト無し_">名前定義!$B$36</definedName>
    <definedName name="断熱等リシェント玄関ドア３リシェント玄関ドア３_ｋ４仕様_袖_ランマ無し_ガラス無し_ポスト無し_ドア_開き戸_D_">名前定義!$E$36</definedName>
    <definedName name="断熱等リシェント玄関ドア３リシェント玄関ドア３_ｋ４仕様_袖_ランマ無し_ガラス無し_ポスト有り_">名前定義!$B$37</definedName>
    <definedName name="断熱等リシェント玄関ドア３リシェント玄関ドア３_ｋ４仕様_袖_ランマ無し_ガラス無し_ポスト有り_ドア_開き戸_D_">名前定義!$E$37</definedName>
    <definedName name="断熱等リシェント玄関ドア３リシェント玄関ドア３_ｋ４仕様_袖付き_ガラス入り_ポスト無し_採風仕様">名前定義!$B$51</definedName>
    <definedName name="断熱等リシェント玄関ドア３リシェント玄関ドア３_ｋ４仕様_袖付き_ガラス入り_ポスト無し_採風仕様ドア_開き戸_D_">名前定義!$E$51</definedName>
    <definedName name="断熱等リシェント玄関ドア３リシェント玄関ドア３_ｋ４仕様_袖付き_ガラス入り_ポスト無し_採風仕様除く">名前定義!$B$50</definedName>
    <definedName name="断熱等リシェント玄関ドア３リシェント玄関ドア３_ｋ４仕様_袖付き_ガラス入り_ポスト無し_採風仕様除くドア_開き戸_D_">名前定義!$E$50</definedName>
    <definedName name="断熱等リシェント玄関ドア３リシェント玄関ドア３_ｋ４仕様_袖付き_ガラス入り_ポスト有り_採風仕様">名前定義!$B$53</definedName>
    <definedName name="断熱等リシェント玄関ドア３リシェント玄関ドア３_ｋ４仕様_袖付き_ガラス入り_ポスト有り_採風仕様ドア_開き戸_D_">名前定義!$E$53</definedName>
    <definedName name="断熱等リシェント玄関ドア３リシェント玄関ドア３_ｋ４仕様_袖付き_ガラス入り_ポスト有り_採風仕様除く">名前定義!$B$52</definedName>
    <definedName name="断熱等リシェント玄関ドア３リシェント玄関ドア３_ｋ４仕様_袖付き_ガラス入り_ポスト有り_採風仕様除くドア_開き戸_D_">名前定義!$E$52</definedName>
    <definedName name="断熱等リシェント玄関ドア３リシェント玄関ドア３_ｋ４仕様_袖付き_ガラス無し_ポスト無し_">名前定義!$B$48</definedName>
    <definedName name="断熱等リシェント玄関ドア３リシェント玄関ドア３_ｋ４仕様_袖付き_ガラス無し_ポスト無し_ドア_開き戸_D_">名前定義!$E$48</definedName>
    <definedName name="断熱等リシェント玄関ドア３リシェント玄関ドア３_ｋ４仕様_袖付き_ガラス無し_ポスト有り_">名前定義!$B$49</definedName>
    <definedName name="断熱等リシェント玄関ドア３リシェント玄関ドア３_ｋ４仕様_袖付き_ガラス無し_ポスト有り_ドア_開き戸_D_">名前定義!$E$49</definedName>
    <definedName name="断熱等リシェント玄関ドア３リシェント玄関ドア３_ＸＥモデル_ガラス無し_">名前定義!$B$2</definedName>
    <definedName name="断熱等リシェント玄関ドア３リシェント玄関ドア３_ＸＥモデル_ガラス無し__８地域向け_">名前定義!$B$3</definedName>
    <definedName name="断熱等リシェント玄関ドア３リシェント玄関ドア３_ＸＥモデル_ガラス無し__８地域向け_ドア_開き戸_D_">名前定義!$E$3</definedName>
    <definedName name="断熱等リシェント玄関ドア３リシェント玄関ドア３_ＸＥモデル_ガラス無し_ドア_開き戸_D_">名前定義!$E$2</definedName>
    <definedName name="断熱等リシェント玄関ドア３リシェント玄関ドア３_アルミ仕様_ガラス入り__８地域向け_">名前定義!$B$56</definedName>
    <definedName name="断熱等リシェント玄関ドア３リシェント玄関ドア３_アルミ仕様_ガラス入り__８地域向け_ドア_開き戸_D_">名前定義!$E$56</definedName>
    <definedName name="断熱等リシェント玄関ドア３リシェント玄関ドア３_高断熱仕様_ガラス入り__８地域向け_">名前定義!$B$15</definedName>
    <definedName name="断熱等リシェント玄関ドア３リシェント玄関ドア３_高断熱仕様_ガラス入り__８地域向け_ドア_開き戸_D_">名前定義!$E$15</definedName>
    <definedName name="断熱等リシェント玄関ドア３リシェント玄関ドア３_高断熱仕様_ガラス無し__８地域向け_">名前定義!$B$14</definedName>
    <definedName name="断熱等リシェント玄関ドア３リシェント玄関ドア３_高断熱仕様_ガラス無し__８地域向け_ドア_開き戸_D_">名前定義!$E$14</definedName>
    <definedName name="断熱等リシェント玄関ドア３リシェント玄関ドア３_高断熱仕様_ハイグレードモデル_ガラス無し_ポスト無し_">名前定義!$B$4</definedName>
    <definedName name="断熱等リシェント玄関ドア３リシェント玄関ドア３_高断熱仕様_ハイグレードモデル_ガラス無し_ポスト無し__８地域向け_">名前定義!$B$5</definedName>
    <definedName name="断熱等リシェント玄関ドア３リシェント玄関ドア３_高断熱仕様_ハイグレードモデル_ガラス無し_ポスト無し__８地域向け_ドア_開き戸_D_">名前定義!$E$5</definedName>
    <definedName name="断熱等リシェント玄関ドア３リシェント玄関ドア３_高断熱仕様_ハイグレードモデル_ガラス無し_ポスト無し_ドア_開き戸_D_">名前定義!$E$4</definedName>
    <definedName name="断熱等リシェント玄関ドア３リシェント玄関ドア３_高断熱仕様_ランマ付き_ガラス入り_ポスト無し_">名前定義!$B$12</definedName>
    <definedName name="断熱等リシェント玄関ドア３リシェント玄関ドア３_高断熱仕様_ランマ付き_ガラス入り_ポスト無し_ドア_開き戸_D_">名前定義!$E$12</definedName>
    <definedName name="断熱等リシェント玄関ドア３リシェント玄関ドア３_高断熱仕様_ランマ付き_ガラス入り_ポスト有り_">名前定義!$B$13</definedName>
    <definedName name="断熱等リシェント玄関ドア３リシェント玄関ドア３_高断熱仕様_ランマ付き_ガラス入り_ポスト有り_ドア_開き戸_D_">名前定義!$E$13</definedName>
    <definedName name="断熱等リシェント玄関ドア３リシェント玄関ドア３_高断熱仕様_ランマ付き_ガラス無し_ポスト無し_">名前定義!$B$10</definedName>
    <definedName name="断熱等リシェント玄関ドア３リシェント玄関ドア３_高断熱仕様_ランマ付き_ガラス無し_ポスト無し_ドア_開き戸_D_">名前定義!$E$10</definedName>
    <definedName name="断熱等リシェント玄関ドア３リシェント玄関ドア３_高断熱仕様_ランマ付き_ガラス無し_ポスト有り_">名前定義!$B$11</definedName>
    <definedName name="断熱等リシェント玄関ドア３リシェント玄関ドア３_高断熱仕様_ランマ付き_ガラス無し_ポスト有り_ドア_開き戸_D_">名前定義!$E$11</definedName>
    <definedName name="断熱等リシェント玄関ドア３リシェント玄関ドア３_高断熱仕様_ランマ無し_ガラス入り_ポスト無し_">名前定義!$B$8</definedName>
    <definedName name="断熱等リシェント玄関ドア３リシェント玄関ドア３_高断熱仕様_ランマ無し_ガラス入り_ポスト無し_ドア_開き戸_D_">名前定義!$E$8</definedName>
    <definedName name="断熱等リシェント玄関ドア３リシェント玄関ドア３_高断熱仕様_ランマ無し_ガラス入り_ポスト有り_">名前定義!$B$9</definedName>
    <definedName name="断熱等リシェント玄関ドア３リシェント玄関ドア３_高断熱仕様_ランマ無し_ガラス入り_ポスト有り_ドア_開き戸_D_">名前定義!$E$9</definedName>
    <definedName name="断熱等リシェント玄関ドア３リシェント玄関ドア３_高断熱仕様_ランマ無し_ガラス無し_ポスト無し_">名前定義!$B$6</definedName>
    <definedName name="断熱等リシェント玄関ドア３リシェント玄関ドア３_高断熱仕様_ランマ無し_ガラス無し_ポスト無し_ドア_開き戸_D_">名前定義!$E$6</definedName>
    <definedName name="断熱等リシェント玄関ドア３リシェント玄関ドア３_高断熱仕様_ランマ無し_ガラス無し_ポスト有り_">名前定義!$B$7</definedName>
    <definedName name="断熱等リシェント玄関ドア３リシェント玄関ドア３_高断熱仕様_ランマ無し_ガラス無し_ポスト有り_ドア_開き戸_D_">名前定義!$E$7</definedName>
    <definedName name="断熱等リシェント玄関引戸２">名前定義!$M$74:$M$84</definedName>
    <definedName name="断熱等リシェント玄関引戸２リシェント玄関引戸２_ＰＧ仕様_F01型_F02型__８地域向け_">名前定義!$B$83</definedName>
    <definedName name="断熱等リシェント玄関引戸２リシェント玄関引戸２_ＰＧ仕様_F01型_F02型__８地域向け_引戸_E_">名前定義!$E$84</definedName>
    <definedName name="断熱等リシェント玄関引戸２リシェント玄関引戸２_ＰＧ仕様_F03型__８地域向け_">名前定義!$B$84</definedName>
    <definedName name="断熱等リシェント玄関引戸２リシェント玄関引戸２_ＰＧ仕様_F03型__８地域向け_引戸_E_">名前定義!$E$85</definedName>
    <definedName name="断熱等リシェント玄関引戸２リシェント玄関引戸２_ＰＧ仕様_P11_P16型_P22_P26型_">名前定義!$B$79</definedName>
    <definedName name="断熱等リシェント玄関引戸２リシェント玄関引戸２_ＰＧ仕様_P11_P16型_P22_P26型__８地域向け_">名前定義!$B$80</definedName>
    <definedName name="断熱等リシェント玄関引戸２リシェント玄関引戸２_ＰＧ仕様_P11_P16型_P22_P26型__８地域向け_引戸_E_">名前定義!$E$80</definedName>
    <definedName name="断熱等リシェント玄関引戸２リシェント玄関引戸２_ＰＧ仕様_P11_P16型_P22_P26型_引戸_E_">名前定義!$E$79</definedName>
    <definedName name="断熱等リシェント玄関引戸２リシェント玄関引戸２_ＰＧ仕様_P20型_">名前定義!$B$81</definedName>
    <definedName name="断熱等リシェント玄関引戸２リシェント玄関引戸２_ＰＧ仕様_P20型__８地域向け_">名前定義!$B$82</definedName>
    <definedName name="断熱等リシェント玄関引戸２リシェント玄関引戸２_ＰＧ仕様_P20型__８地域向け_引戸_E_">名前定義!$E$83</definedName>
    <definedName name="断熱等リシェント玄関引戸２リシェント玄関引戸２_ＰＧ仕様_P20型_引戸_E_">名前定義!$E$81:$E$82</definedName>
    <definedName name="断熱等リシェント玄関引戸２リシェント玄関引戸２_ＰＧ仕様_ランマ付き_F01型_F02型">名前定義!$B$77</definedName>
    <definedName name="断熱等リシェント玄関引戸２リシェント玄関引戸２_ＰＧ仕様_ランマ付き_F01型_F02型引戸_E_">名前定義!$E$77</definedName>
    <definedName name="断熱等リシェント玄関引戸２リシェント玄関引戸２_ＰＧ仕様_ランマ付き_F03型">名前定義!$B$78</definedName>
    <definedName name="断熱等リシェント玄関引戸２リシェント玄関引戸２_ＰＧ仕様_ランマ付き_F03型引戸_E_">名前定義!$E$78</definedName>
    <definedName name="断熱等リシェント玄関引戸２リシェント玄関引戸２_ＰＧ仕様_ランマ無し_F01型_F02型_Low_Eガラス仕様_">名前定義!$B$74</definedName>
    <definedName name="断熱等リシェント玄関引戸２リシェント玄関引戸２_ＰＧ仕様_ランマ無し_F01型_F02型_Low_Eガラス仕様_引戸_E_">名前定義!$E$74</definedName>
    <definedName name="断熱等リシェント玄関引戸２リシェント玄関引戸２_ＰＧ仕様_ランマ無し_F01型_F02型_複層ガラス仕様_">名前定義!$B$75</definedName>
    <definedName name="断熱等リシェント玄関引戸２リシェント玄関引戸２_ＰＧ仕様_ランマ無し_F01型_F02型_複層ガラス仕様_引戸_E_">名前定義!$E$75</definedName>
    <definedName name="断熱等リシェント玄関引戸２リシェント玄関引戸２_ＰＧ仕様_ランマ無し_F03型">名前定義!$B$76</definedName>
    <definedName name="断熱等リシェント玄関引戸２リシェント玄関引戸２_ＰＧ仕様_ランマ無し_F03型引戸_E_">名前定義!$E$76</definedName>
    <definedName name="断熱等ロンカラーフラッシュドア">名前定義!$M$236:$M$241</definedName>
    <definedName name="断熱等ロンカラーフラッシュドアロンカラーフラッシュドア_ランマ付き_立額付き">名前定義!$B$239</definedName>
    <definedName name="断熱等ロンカラーフラッシュドアロンカラーフラッシュドア_ランマ付き_立額付きドア_開き戸_D_">名前定義!$E$243</definedName>
    <definedName name="断熱等ロンカラーフラッシュドアロンカラーフラッシュドア_ランマ付き_立額付き除く">名前定義!$B$238</definedName>
    <definedName name="断熱等ロンカラーフラッシュドアロンカラーフラッシュドア_ランマ付き_立額付き除くドア_開き戸_D_">名前定義!$E$242</definedName>
    <definedName name="断熱等ロンカラーフラッシュドアロンカラーフラッシュドア_ランマ無し_立額付き">名前定義!$B$236</definedName>
    <definedName name="断熱等ロンカラーフラッシュドアロンカラーフラッシュドア_ランマ無し_立額付きドア_開き戸_D_">名前定義!$E$240</definedName>
    <definedName name="断熱等ロンカラーフラッシュドアロンカラーフラッシュドア_ランマ無し_立額付き除く">名前定義!$B$237</definedName>
    <definedName name="断熱等ロンカラーフラッシュドアロンカラーフラッシュドア_ランマ無し_立額付き除くドア_開き戸_D_">名前定義!$E$241</definedName>
    <definedName name="断熱等ロンカラーフラッシュドアロンカラーフラッシュドア_立額付き__８地域向け_">名前定義!$B$240</definedName>
    <definedName name="断熱等ロンカラーフラッシュドアロンカラーフラッシュドア_立額付き__８地域向け_ドア_開き戸_D_">名前定義!$E$244</definedName>
    <definedName name="断熱等ロンカラーフラッシュドアロンカラーフラッシュドア_立額付き除く__８地域向け_">名前定義!$B$241</definedName>
    <definedName name="断熱等ロンカラーフラッシュドアロンカラーフラッシュドア_立額付き除く__８地域向け_ドア_開き戸_D_">名前定義!$E$245</definedName>
    <definedName name="断熱等外部物置ドア">名前定義!$M$224:$M$229</definedName>
    <definedName name="断熱等外部物置ドア外部物置ドア_ｋ２仕様">名前定義!$B$224</definedName>
    <definedName name="断熱等外部物置ドア外部物置ドア_ｋ２仕様_８地域向け_">名前定義!$B$225</definedName>
    <definedName name="断熱等外部物置ドア外部物置ドア_ｋ２仕様_８地域向け_ドア_開き戸_D_">名前定義!$E$229</definedName>
    <definedName name="断熱等外部物置ドア外部物置ドア_ｋ２仕様ドア_開き戸_D_">名前定義!$E$228</definedName>
    <definedName name="断熱等外部物置ドア外部物置ドア_ｋ３仕様">名前定義!$B$226</definedName>
    <definedName name="断熱等外部物置ドア外部物置ドア_ｋ３仕様_８地域向け_">名前定義!$B$227</definedName>
    <definedName name="断熱等外部物置ドア外部物置ドア_ｋ３仕様_８地域向け_ドア_開き戸_D_">名前定義!$E$231</definedName>
    <definedName name="断熱等外部物置ドア外部物置ドア_ｋ３仕様ドア_開き戸_D_">名前定義!$E$230</definedName>
    <definedName name="断熱等外部物置ドア外部物置ドア_ｋ４仕様">名前定義!$B$228</definedName>
    <definedName name="断熱等外部物置ドア外部物置ドア_ｋ４仕様_８地域向け_">名前定義!$B$229</definedName>
    <definedName name="断熱等外部物置ドア外部物置ドア_ｋ４仕様_８地域向け_ドア_開き戸_D_">名前定義!$E$233</definedName>
    <definedName name="断熱等外部物置ドア外部物置ドア_ｋ４仕様ドア_開き戸_D_">名前定義!$E$232</definedName>
    <definedName name="断熱等外部物置ドア防火戸">名前定義!$M$230:$M$235</definedName>
    <definedName name="断熱等外部物置ドア防火戸外部物置ドア防火戸_ｋ２仕様">名前定義!$B$230</definedName>
    <definedName name="断熱等外部物置ドア防火戸外部物置ドア防火戸_ｋ２仕様_８地域向け_">名前定義!$B$231</definedName>
    <definedName name="断熱等外部物置ドア防火戸外部物置ドア防火戸_ｋ２仕様_８地域向け_ドア_開き戸_D_">名前定義!$E$235</definedName>
    <definedName name="断熱等外部物置ドア防火戸外部物置ドア防火戸_ｋ２仕様ドア_開き戸_D_">名前定義!$E$234</definedName>
    <definedName name="断熱等外部物置ドア防火戸外部物置ドア防火戸_ｋ３仕様">名前定義!$B$232</definedName>
    <definedName name="断熱等外部物置ドア防火戸外部物置ドア防火戸_ｋ３仕様_８地域向け_">名前定義!$B$233</definedName>
    <definedName name="断熱等外部物置ドア防火戸外部物置ドア防火戸_ｋ３仕様_８地域向け_ドア_開き戸_D_">名前定義!$E$237</definedName>
    <definedName name="断熱等外部物置ドア防火戸外部物置ドア防火戸_ｋ３仕様ドア_開き戸_D_">名前定義!$E$236</definedName>
    <definedName name="断熱等外部物置ドア防火戸外部物置ドア防火戸_ｋ４仕様">名前定義!$B$234</definedName>
    <definedName name="断熱等外部物置ドア防火戸外部物置ドア防火戸_ｋ４仕様_８地域向け_">名前定義!$B$235</definedName>
    <definedName name="断熱等外部物置ドア防火戸外部物置ドア防火戸_ｋ４仕様_８地域向け_ドア_開き戸_D_">名前定義!$E$239</definedName>
    <definedName name="断熱等外部物置ドア防火戸外部物置ドア防火戸_ｋ４仕様ドア_開き戸_D_">名前定義!$E$238</definedName>
    <definedName name="断熱等玄関ドアＤＡ">名前定義!$M$172:$M$180</definedName>
    <definedName name="断熱等玄関ドアＤＡ玄関ドアＤＡ_ｋ２仕様_ガラス入り_採風仕様">名前定義!$B$174</definedName>
    <definedName name="断熱等玄関ドアＤＡ玄関ドアＤＡ_ｋ２仕様_ガラス入り_採風仕様ドア_開き戸_D_">名前定義!$E$177</definedName>
    <definedName name="断熱等玄関ドアＤＡ玄関ドアＤＡ_ｋ２仕様_ガラス入り_採風仕様含む">名前定義!$B$175</definedName>
    <definedName name="断熱等玄関ドアＤＡ玄関ドアＤＡ_ｋ２仕様_ガラス入り_採風仕様含むドア_開き戸_D_">名前定義!$E$178</definedName>
    <definedName name="断熱等玄関ドアＤＡ玄関ドアＤＡ_ｋ２仕様_ガラス入り_採風仕様除く">名前定義!$B$173</definedName>
    <definedName name="断熱等玄関ドアＤＡ玄関ドアＤＡ_ｋ２仕様_ガラス入り_採風仕様除くドア_開き戸_D_">名前定義!$E$176</definedName>
    <definedName name="断熱等玄関ドアＤＡ玄関ドアＤＡ_ｋ２仕様_ガラス無し_">名前定義!$B$172</definedName>
    <definedName name="断熱等玄関ドアＤＡ玄関ドアＤＡ_ｋ２仕様_ガラス無し__８地域向け_">名前定義!$B$176</definedName>
    <definedName name="断熱等玄関ドアＤＡ玄関ドアＤＡ_ｋ２仕様_ガラス無し__８地域向け_ドア_開き戸_D_">名前定義!$E$179</definedName>
    <definedName name="断熱等玄関ドアＤＡ玄関ドアＤＡ_ｋ２仕様_ガラス無し_ドア_開き戸_D_">名前定義!$E$175</definedName>
    <definedName name="断熱等玄関ドアＤＡ玄関ドアＤＡ_ｋ４仕様_ガラス入り_採風仕様">名前定義!$B$178</definedName>
    <definedName name="断熱等玄関ドアＤＡ玄関ドアＤＡ_ｋ４仕様_ガラス入り_採風仕様ドア_開き戸_D_">名前定義!$E$181:$E$182</definedName>
    <definedName name="断熱等玄関ドアＤＡ玄関ドアＤＡ_ｋ４仕様_ガラス入り_採風仕様含む_８地域向け_">名前定義!$B$180</definedName>
    <definedName name="断熱等玄関ドアＤＡ玄関ドアＤＡ_ｋ４仕様_ガラス入り_採風仕様含む_８地域向け_ドア_開き戸_D_">名前定義!$E$184</definedName>
    <definedName name="断熱等玄関ドアＤＡ玄関ドアＤＡ_ｋ４仕様_ガラス無し_">名前定義!$B$177</definedName>
    <definedName name="断熱等玄関ドアＤＡ玄関ドアＤＡ_ｋ４仕様_ガラス無し__８地域向け_">名前定義!$B$179</definedName>
    <definedName name="断熱等玄関ドアＤＡ玄関ドアＤＡ_ｋ４仕様_ガラス無し__８地域向け_ドア_開き戸_D_">名前定義!$E$183</definedName>
    <definedName name="断熱等玄関ドアＤＡ玄関ドアＤＡ_ｋ４仕様_ガラス無し_ドア_開き戸_D_">名前定義!$E$180</definedName>
    <definedName name="断熱等玄関ドアＤＡ防火戸">名前定義!$M$181:$M$189</definedName>
    <definedName name="断熱等玄関ドアＤＡ防火戸玄関ドアＤＡ防火戸_ｋ２仕様_ガラス入り_">名前定義!$B$182</definedName>
    <definedName name="断熱等玄関ドアＤＡ防火戸玄関ドアＤＡ防火戸_ｋ２仕様_ガラス入り__８地域向け_">名前定義!$B$184</definedName>
    <definedName name="断熱等玄関ドアＤＡ防火戸玄関ドアＤＡ防火戸_ｋ２仕様_ガラス入り__８地域向け_ドア_開き戸_D_">名前定義!$E$188</definedName>
    <definedName name="断熱等玄関ドアＤＡ防火戸玄関ドアＤＡ防火戸_ｋ２仕様_ガラス入り_ドア_開き戸_D_">名前定義!$E$186</definedName>
    <definedName name="断熱等玄関ドアＤＡ防火戸玄関ドアＤＡ防火戸_ｋ２仕様_ガラス無し_">名前定義!$B$181</definedName>
    <definedName name="断熱等玄関ドアＤＡ防火戸玄関ドアＤＡ防火戸_ｋ２仕様_ガラス無し__８地域向け_">名前定義!$B$183</definedName>
    <definedName name="断熱等玄関ドアＤＡ防火戸玄関ドアＤＡ防火戸_ｋ２仕様_ガラス無し__８地域向け_ドア_開き戸_D_">名前定義!$E$187</definedName>
    <definedName name="断熱等玄関ドアＤＡ防火戸玄関ドアＤＡ防火戸_ｋ２仕様_ガラス無し_ドア_開き戸_D_">名前定義!$E$185</definedName>
    <definedName name="断熱等玄関ドアＤＡ防火戸玄関ドアＤＡ防火戸_ｋ４仕様_ガラス入り_採風仕様">名前定義!$B$187</definedName>
    <definedName name="断熱等玄関ドアＤＡ防火戸玄関ドアＤＡ防火戸_ｋ４仕様_ガラス入り_採風仕様ドア_開き戸_D_">名前定義!$E$191</definedName>
    <definedName name="断熱等玄関ドアＤＡ防火戸玄関ドアＤＡ防火戸_ｋ４仕様_ガラス入り_採風仕様含む_８地域向け_">名前定義!$B$189</definedName>
    <definedName name="断熱等玄関ドアＤＡ防火戸玄関ドアＤＡ防火戸_ｋ４仕様_ガラス入り_採風仕様含む_８地域向け_ドア_開き戸_D_">名前定義!$E$193</definedName>
    <definedName name="断熱等玄関ドアＤＡ防火戸玄関ドアＤＡ防火戸_ｋ４仕様_ガラス入り_採風仕様除く">名前定義!$B$186</definedName>
    <definedName name="断熱等玄関ドアＤＡ防火戸玄関ドアＤＡ防火戸_ｋ４仕様_ガラス入り_採風仕様除くドア_開き戸_D_">名前定義!$E$190</definedName>
    <definedName name="断熱等玄関ドアＤＡ防火戸玄関ドアＤＡ防火戸_ｋ４仕様_ガラス無し_">名前定義!$B$185</definedName>
    <definedName name="断熱等玄関ドアＤＡ防火戸玄関ドアＤＡ防火戸_ｋ４仕様_ガラス無し__８地域向け_">名前定義!$B$188</definedName>
    <definedName name="断熱等玄関ドアＤＡ防火戸玄関ドアＤＡ防火戸_ｋ４仕様_ガラス無し__８地域向け_ドア_開き戸_D_">名前定義!$E$192</definedName>
    <definedName name="断熱等玄関ドアＤＡ防火戸玄関ドアＤＡ防火戸_ｋ４仕様_ガラス無し_ドア_開き戸_D_">名前定義!$E$189</definedName>
    <definedName name="断熱等玄関ドアXE">名前定義!$M$105:$M$106</definedName>
    <definedName name="断熱等玄関ドアXE玄関ドアXE_シームレス仕様">名前定義!$B$106</definedName>
    <definedName name="断熱等玄関ドアXE玄関ドアXE_シームレス仕様ドア_開き戸_D_">名前定義!$E$108:$E$109</definedName>
    <definedName name="断熱等玄関ドアXE玄関ドアXE_スタンダード仕様">名前定義!$B$105</definedName>
    <definedName name="断熱等玄関ドアXE玄関ドアXE_スタンダード仕様ドア_開き戸_D_">名前定義!$E$106:$E$107</definedName>
    <definedName name="断熱等玄関引戸JS">名前定義!$M$261:$M$266</definedName>
    <definedName name="断熱等玄関引戸JS玄関引戸ＪＳ_21P型_28P型_29P型__８地域向け_">名前定義!$B$265</definedName>
    <definedName name="断熱等玄関引戸JS玄関引戸ＪＳ_21P型_28P型_29P型__８地域向け_引戸_E_">名前定義!$E$275</definedName>
    <definedName name="断熱等玄関引戸JS玄関引戸ＪＳ_21P型_28P型_29P型除く__８地域向け_">名前定義!$B$266</definedName>
    <definedName name="断熱等玄関引戸JS玄関引戸ＪＳ_21P型_28P型_29P型除く__８地域向け_引戸_E_">名前定義!$E$276</definedName>
    <definedName name="断熱等玄関引戸JS玄関引戸ＪＳ_ランマ付き_21P型">名前定義!$B$263</definedName>
    <definedName name="断熱等玄関引戸JS玄関引戸ＪＳ_ランマ付き_21P型引戸_E_">名前定義!$E$272</definedName>
    <definedName name="断熱等玄関引戸JS玄関引戸ＪＳ_ランマ付き_21P型除く">名前定義!$B$264</definedName>
    <definedName name="断熱等玄関引戸JS玄関引戸ＪＳ_ランマ付き_21P型除く引戸_E_">名前定義!$E$273:$E$274</definedName>
    <definedName name="断熱等玄関引戸JS玄関引戸ＪＳ_ランマ無し_21P型_28P型_29P型">名前定義!$B$261</definedName>
    <definedName name="断熱等玄関引戸JS玄関引戸ＪＳ_ランマ無し_21P型_28P型_29P型引戸_E_">名前定義!$E$269</definedName>
    <definedName name="断熱等玄関引戸JS玄関引戸ＪＳ_ランマ無し_21P型_28P型_29P型除く">名前定義!$B$262</definedName>
    <definedName name="断熱等玄関引戸JS玄関引戸ＪＳ_ランマ無し_21P型_28P型_29P型除く引戸_E_">名前定義!$E$270:$E$271</definedName>
    <definedName name="断熱等玄関引戸ｋ６シリーズ">名前定義!$M$267</definedName>
    <definedName name="断熱等玄関引戸ｋ６シリーズ玄関引戸ｋ６シリーズ_16_77_91_56型__８地域向け_">名前定義!$B$267</definedName>
    <definedName name="断熱等玄関引戸ｋ６シリーズ玄関引戸ｋ６シリーズ_16_77_91_56型__８地域向け_引戸_E_">名前定義!$E$277</definedName>
    <definedName name="断熱等断熱玄関引戸ｋ３シリーズ">名前定義!$M$268:$M$273</definedName>
    <definedName name="断熱等断熱玄関引戸ｋ３シリーズ断熱玄関引戸ｋ３シリーズ_11型_13_23型_40型_41型_">名前定義!$B$268</definedName>
    <definedName name="断熱等断熱玄関引戸ｋ３シリーズ断熱玄関引戸ｋ３シリーズ_11型_13_23型_40型_41型__８地域向け_">名前定義!$B$269</definedName>
    <definedName name="断熱等断熱玄関引戸ｋ３シリーズ断熱玄関引戸ｋ３シリーズ_11型_13_23型_40型_41型__８地域向け_引戸_E_">名前定義!$E$281</definedName>
    <definedName name="断熱等断熱玄関引戸ｋ３シリーズ断熱玄関引戸ｋ３シリーズ_11型_13_23型_40型_41型_引戸_E_">名前定義!$E$278:$E$280</definedName>
    <definedName name="断熱等断熱玄関引戸ｋ３シリーズ断熱玄関引戸ｋ３シリーズ_24_31型__８地域向け_">名前定義!$B$270</definedName>
    <definedName name="断熱等断熱玄関引戸ｋ３シリーズ断熱玄関引戸ｋ３シリーズ_24_31型__８地域向け_引戸_E_">名前定義!$E$282</definedName>
    <definedName name="断熱等断熱玄関引戸ｋ３シリーズ断熱玄関引戸ｋ３シリーズ_ランマ付き_24_28型">名前定義!$B$272</definedName>
    <definedName name="断熱等断熱玄関引戸ｋ３シリーズ断熱玄関引戸ｋ３シリーズ_ランマ付き_24_28型引戸_E_">名前定義!$E$284</definedName>
    <definedName name="断熱等断熱玄関引戸ｋ３シリーズ断熱玄関引戸ｋ３シリーズ_ランマ付き_29_31型">名前定義!$B$273</definedName>
    <definedName name="断熱等断熱玄関引戸ｋ３シリーズ断熱玄関引戸ｋ３シリーズ_ランマ付き_29_31型引戸_E_">名前定義!$E$285</definedName>
    <definedName name="断熱等断熱玄関引戸ｋ３シリーズ断熱玄関引戸ｋ３シリーズ_ランマ無し_24_31型">名前定義!$B$271</definedName>
    <definedName name="断熱等断熱玄関引戸ｋ３シリーズ断熱玄関引戸ｋ３シリーズ_ランマ無し_24_31型引戸_E_">名前定義!$E$283</definedName>
    <definedName name="断熱等断熱玄関引戸ＰＧシリーズ">名前定義!$M$274:$M$276</definedName>
    <definedName name="断熱等断熱玄関引戸ＰＧシリーズ断熱玄関引戸ＰＧシリーズ_W10型_W12型__８地域向け_">名前定義!$B$276</definedName>
    <definedName name="断熱等断熱玄関引戸ＰＧシリーズ断熱玄関引戸ＰＧシリーズ_W10型_W12型__８地域向け_引戸_E_">名前定義!$E$288</definedName>
    <definedName name="断熱等断熱玄関引戸ＰＧシリーズ断熱玄関引戸ＰＧシリーズ_W11型_W30型_">名前定義!$B$274</definedName>
    <definedName name="断熱等断熱玄関引戸ＰＧシリーズ断熱玄関引戸ＰＧシリーズ_W11型_W30型__８地域向け_">名前定義!$B$275</definedName>
    <definedName name="断熱等断熱玄関引戸ＰＧシリーズ断熱玄関引戸ＰＧシリーズ_W11型_W30型__８地域向け_引戸_E_">名前定義!$E$287</definedName>
    <definedName name="断熱等断熱玄関引戸ＰＧシリーズ断熱玄関引戸ＰＧシリーズ_W11型_W30型_引戸_E_">名前定義!$E$286</definedName>
    <definedName name="適応地域" localSheetId="3">[2]LIST!$G$3:$G$6</definedName>
    <definedName name="適応地域">#REF!</definedName>
    <definedName name="防音">名前定義!$P$35:$P$46</definedName>
    <definedName name="防音エルムーブ２">名前定義!$M$339</definedName>
    <definedName name="防音エルムーブ２エルムーブ２_L15型_L16型_L25型_L27型_L81型_L82型除く_">名前定義!$B$339</definedName>
    <definedName name="防音エルムーブ２エルムーブ２_L15型_L16型_L25型_L27型_L81型_L82型除く_引戸_E_">名前定義!$E$352</definedName>
    <definedName name="防音エルムーブ２防火戸">名前定義!$M$340</definedName>
    <definedName name="防音エルムーブ２防火戸エルムーブ２防火戸_L15型_L16型_L25型_L27型除く_">名前定義!$B$340</definedName>
    <definedName name="防音エルムーブ２防火戸エルムーブ２防火戸_L15型_L16型_L25型_L27型除く_引戸_E_">名前定義!$E$353</definedName>
    <definedName name="防音ジエスタ２">名前定義!$M$333:$M$334</definedName>
    <definedName name="防音ジエスタ２ジエスタ２_ｋ２仕様_採風仕様除く">名前定義!$B$333</definedName>
    <definedName name="防音ジエスタ２ジエスタ２_ｋ２仕様_採風仕様除くドア_開き戸_D_">名前定義!$E$346</definedName>
    <definedName name="防音ジエスタ２ジエスタ２_ｋ４仕様_採風仕様除く">名前定義!$B$334</definedName>
    <definedName name="防音ジエスタ２ジエスタ２_ｋ４仕様_採風仕様除くドア_開き戸_D_">名前定義!$E$347</definedName>
    <definedName name="防音ジエスタ２防火戸">名前定義!$M$335:$M$336</definedName>
    <definedName name="防音ジエスタ２防火戸ジエスタ２防火戸_ｋ２仕様_採風仕様除く">名前定義!$B$335</definedName>
    <definedName name="防音ジエスタ２防火戸ジエスタ２防火戸_ｋ２仕様_採風仕様除くドア_開き戸_D_">名前定義!$E$348</definedName>
    <definedName name="防音ジエスタ２防火戸ジエスタ２防火戸_ｋ４仕様_採風仕様除く">名前定義!$B$336</definedName>
    <definedName name="防音ジエスタ２防火戸ジエスタ２防火戸_ｋ４仕様_採風仕様除くドア_開き戸_D_">名前定義!$E$349</definedName>
    <definedName name="防音リシェントアパートドア">名前定義!$M$330</definedName>
    <definedName name="防音リシェントアパートドアリシェントアパートドア_ｋ２仕様">名前定義!$B$330</definedName>
    <definedName name="防音リシェントアパートドアリシェントアパートドア_ｋ２仕様ドア_開き戸_D_">名前定義!$E$343</definedName>
    <definedName name="防音リシェント玄関ドア３">名前定義!$M$327:$M$328</definedName>
    <definedName name="防音リシェント玄関ドア３_防火戸">名前定義!$M$329</definedName>
    <definedName name="防音リシェント玄関ドア３_防火戸リシェント玄関ドア３_防火戸ｋ４仕様_採風仕様除く_">名前定義!$B$329</definedName>
    <definedName name="防音リシェント玄関ドア３_防火戸リシェント玄関ドア３_防火戸ｋ４仕様_採風仕様除く_ドア_開き戸_D_">名前定義!$E$342</definedName>
    <definedName name="防音リシェント玄関ドア３リシェント玄関ドア３_ｋ２仕様_採風仕様除く_">名前定義!$B$327</definedName>
    <definedName name="防音リシェント玄関ドア３リシェント玄関ドア３_ｋ２仕様_採風仕様除く_ドア_開き戸_D_">名前定義!$E$340</definedName>
    <definedName name="防音リシェント玄関ドア３リシェント玄関ドア３_ｋ４仕様_採風仕様除く_">名前定義!$B$328</definedName>
    <definedName name="防音リシェント玄関ドア３リシェント玄関ドア３_ｋ４仕様_採風仕様除く_ドア_開き戸_D_">名前定義!$E$341</definedName>
    <definedName name="防音玄関ドアＤＡ">名前定義!$M$337</definedName>
    <definedName name="防音玄関ドアＤＡ玄関ドアＤＡ_ｋ４仕様_ガラス入り_採風仕様除く">名前定義!$B$337</definedName>
    <definedName name="防音玄関ドアＤＡ玄関ドアＤＡ_ｋ４仕様_ガラス入り_採風仕様除くドア_開き戸_D_">名前定義!$E$350</definedName>
    <definedName name="防音玄関ドアＤＡ防火戸">名前定義!$M$338</definedName>
    <definedName name="防音玄関ドアＤＡ防火戸玄関ドアＤＡ防火戸_ｋ４仕様_ガラス入り_採風仕様除く">名前定義!$B$338</definedName>
    <definedName name="防音玄関ドアＤＡ防火戸玄関ドアＤＡ防火戸_ｋ４仕様_ガラス入り_採風仕様除くドア_開き戸_D_">名前定義!$E$351</definedName>
    <definedName name="防音玄関ドアXE">名前定義!$M$331:$M$332</definedName>
    <definedName name="防音玄関ドアXE玄関ドアXE_シームレス仕様">名前定義!$B$332</definedName>
    <definedName name="防音玄関ドアXE玄関ドアXE_シームレス仕様ドア_開き戸_D_">名前定義!$E$345</definedName>
    <definedName name="防音玄関ドアXE玄関ドアXE_スタンダード仕様">名前定義!$B$331</definedName>
    <definedName name="防音玄関ドアXE玄関ドアXE_スタンダード仕様ドア_開き戸_D_">名前定義!$E$344</definedName>
    <definedName name="防音玄関引戸JS">名前定義!$M$341</definedName>
    <definedName name="防音玄関引戸JS玄関引戸ＪＳ_16P型_21P型_29P型_32P型除く_">名前定義!$B$341</definedName>
    <definedName name="防音玄関引戸JS玄関引戸ＪＳ_16P型_21P型_29P型_32P型除く_引戸_E_">名前定義!$E$354</definedName>
    <definedName name="防音断熱玄関引戸ｋ３シリーズ">名前定義!$M$342</definedName>
    <definedName name="防音断熱玄関引戸ｋ３シリーズ断熱玄関引戸ｋ３シリーズ">名前定義!$B$342</definedName>
    <definedName name="防音断熱玄関引戸ｋ３シリーズ断熱玄関引戸ｋ３シリーズ引戸_E_">名前定義!$E$355</definedName>
    <definedName name="防犯">名前定義!$P$31:$P$34</definedName>
    <definedName name="防犯エルムーブ２">名前定義!$M$325</definedName>
    <definedName name="防犯エルムーブ２エルムーブ２_官民防犯仕様_">名前定義!$B$325</definedName>
    <definedName name="防犯エルムーブ２エルムーブ２_官民防犯仕様_引戸_E_">名前定義!$E$338</definedName>
    <definedName name="防犯ジエスタ２">名前定義!$M$321:$M$322</definedName>
    <definedName name="防犯ジエスタ２ジエスタ２_ｋ２仕様_官民防犯仕様_">名前定義!$B$321</definedName>
    <definedName name="防犯ジエスタ２ジエスタ２_ｋ２仕様_官民防犯仕様_ドア_開き戸_D_">名前定義!$E$334</definedName>
    <definedName name="防犯ジエスタ２ジエスタ２_ｋ４仕様_官民防犯仕様_">名前定義!$B$322</definedName>
    <definedName name="防犯ジエスタ２ジエスタ２_ｋ４仕様_官民防犯仕様_ドア_開き戸_D_">名前定義!$E$335</definedName>
    <definedName name="防犯ジエスタ２防火戸">名前定義!$M$323:$M$324</definedName>
    <definedName name="防犯ジエスタ２防火戸ジエスタ２防火戸_ｋ２仕様_官民防犯仕様_">名前定義!$B$323</definedName>
    <definedName name="防犯ジエスタ２防火戸ジエスタ２防火戸_ｋ２仕様_官民防犯仕様_ドア_開き戸_D_">名前定義!$E$336</definedName>
    <definedName name="防犯ジエスタ２防火戸ジエスタ２防火戸_ｋ４仕様_官民防犯仕様_">名前定義!$B$324</definedName>
    <definedName name="防犯ジエスタ２防火戸ジエスタ２防火戸_ｋ４仕様_官民防犯仕様_ドア_開き戸_D_">名前定義!$E$337</definedName>
    <definedName name="防犯断熱玄関引戸ｋ３シリーズ">名前定義!$M$326</definedName>
    <definedName name="防犯断熱玄関引戸ｋ３シリーズ断熱玄関引戸ｋ３シリーズ_官民防犯仕様_">名前定義!$B$326</definedName>
    <definedName name="防犯断熱玄関引戸ｋ３シリーズ断熱玄関引戸ｋ３シリーズ_官民防犯仕様_引戸_E_">名前定義!$E$339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1" i="7" l="1"/>
  <c r="A61" i="7"/>
  <c r="F60" i="7"/>
  <c r="A60" i="7"/>
  <c r="F59" i="7"/>
  <c r="A59" i="7"/>
  <c r="F58" i="7"/>
  <c r="A58" i="7"/>
  <c r="F57" i="7"/>
  <c r="A57" i="7"/>
  <c r="F56" i="7"/>
  <c r="A56" i="7"/>
  <c r="F55" i="7"/>
  <c r="A55" i="7"/>
  <c r="F54" i="7"/>
  <c r="A54" i="7"/>
  <c r="F53" i="7"/>
  <c r="A53" i="7"/>
  <c r="F52" i="7"/>
  <c r="A52" i="7"/>
  <c r="F51" i="7"/>
  <c r="A51" i="7"/>
  <c r="F50" i="7"/>
  <c r="A50" i="7"/>
  <c r="F49" i="7"/>
  <c r="A49" i="7"/>
  <c r="F48" i="7"/>
  <c r="A48" i="7"/>
  <c r="F47" i="7"/>
  <c r="A47" i="7"/>
  <c r="F46" i="7"/>
  <c r="A46" i="7"/>
  <c r="F45" i="7"/>
  <c r="A45" i="7"/>
  <c r="F44" i="7"/>
  <c r="A44" i="7"/>
  <c r="F43" i="7"/>
  <c r="A43" i="7"/>
  <c r="F42" i="7"/>
  <c r="A42" i="7"/>
  <c r="F41" i="7"/>
  <c r="A41" i="7"/>
  <c r="F40" i="7"/>
  <c r="A40" i="7"/>
  <c r="F39" i="7"/>
  <c r="A39" i="7"/>
  <c r="F38" i="7"/>
  <c r="A38" i="7"/>
  <c r="F37" i="7"/>
  <c r="A37" i="7"/>
  <c r="F36" i="7"/>
  <c r="A36" i="7"/>
  <c r="F35" i="7"/>
  <c r="A35" i="7"/>
  <c r="F34" i="7"/>
  <c r="A34" i="7"/>
  <c r="F33" i="7"/>
  <c r="A33" i="7"/>
  <c r="F32" i="7"/>
  <c r="A32" i="7"/>
  <c r="F31" i="7"/>
  <c r="A31" i="7"/>
  <c r="F30" i="7"/>
  <c r="A30" i="7"/>
  <c r="F29" i="7"/>
  <c r="A29" i="7"/>
  <c r="F28" i="7"/>
  <c r="A28" i="7"/>
  <c r="F27" i="7"/>
  <c r="A27" i="7"/>
  <c r="F26" i="7"/>
  <c r="A26" i="7"/>
  <c r="F25" i="7"/>
  <c r="A25" i="7"/>
  <c r="F24" i="7"/>
  <c r="A24" i="7"/>
  <c r="F23" i="7"/>
  <c r="A23" i="7"/>
  <c r="F22" i="7"/>
  <c r="A22" i="7"/>
  <c r="F21" i="7"/>
  <c r="A21" i="7"/>
  <c r="F20" i="7"/>
  <c r="A20" i="7"/>
  <c r="F19" i="7"/>
  <c r="A19" i="7"/>
  <c r="F18" i="7"/>
  <c r="A18" i="7"/>
  <c r="F17" i="7"/>
  <c r="A17" i="7"/>
  <c r="F16" i="7"/>
  <c r="A16" i="7"/>
  <c r="F15" i="7"/>
  <c r="A15" i="7"/>
  <c r="F14" i="7"/>
  <c r="A14" i="7"/>
  <c r="F13" i="7"/>
  <c r="A13" i="7"/>
  <c r="F12" i="7"/>
  <c r="A12" i="7"/>
  <c r="F11" i="7"/>
  <c r="A11" i="7"/>
  <c r="F10" i="7"/>
  <c r="A10" i="7"/>
  <c r="F9" i="7"/>
  <c r="A9" i="7"/>
  <c r="F8" i="7"/>
  <c r="A8" i="7"/>
  <c r="F7" i="7"/>
  <c r="A7" i="7"/>
  <c r="F6" i="7"/>
  <c r="A6" i="7"/>
  <c r="F5" i="7"/>
  <c r="A5" i="7"/>
  <c r="F4" i="7"/>
  <c r="A4" i="7"/>
  <c r="F3" i="7"/>
  <c r="A3" i="7"/>
  <c r="F2" i="7"/>
  <c r="A2" i="7"/>
  <c r="A209" i="6"/>
  <c r="A208" i="6"/>
  <c r="A207" i="6"/>
  <c r="A206" i="6"/>
  <c r="A205" i="6"/>
  <c r="A204" i="6"/>
  <c r="A203" i="6"/>
  <c r="A202" i="6"/>
  <c r="A201" i="6"/>
  <c r="A200" i="6"/>
  <c r="A199" i="6"/>
  <c r="A198" i="6"/>
  <c r="A197" i="6"/>
  <c r="A196" i="6"/>
  <c r="A195" i="6"/>
  <c r="A194" i="6"/>
  <c r="A193" i="6"/>
  <c r="A192" i="6"/>
  <c r="A191" i="6"/>
  <c r="A190" i="6"/>
  <c r="A189" i="6"/>
  <c r="A188" i="6"/>
  <c r="A187" i="6"/>
  <c r="A186" i="6"/>
  <c r="A185" i="6"/>
  <c r="A184" i="6"/>
  <c r="A183" i="6"/>
  <c r="A182" i="6"/>
  <c r="F181" i="6"/>
  <c r="A181" i="6"/>
  <c r="F180" i="6"/>
  <c r="A180" i="6"/>
  <c r="F179" i="6"/>
  <c r="A179" i="6" s="1"/>
  <c r="F178" i="6"/>
  <c r="A178" i="6" s="1"/>
  <c r="F177" i="6"/>
  <c r="A177" i="6"/>
  <c r="F176" i="6"/>
  <c r="A176" i="6"/>
  <c r="F175" i="6"/>
  <c r="A175" i="6" s="1"/>
  <c r="F174" i="6"/>
  <c r="A174" i="6" s="1"/>
  <c r="F173" i="6"/>
  <c r="A173" i="6"/>
  <c r="F172" i="6"/>
  <c r="A172" i="6"/>
  <c r="F171" i="6"/>
  <c r="A171" i="6" s="1"/>
  <c r="F170" i="6"/>
  <c r="A170" i="6" s="1"/>
  <c r="F169" i="6"/>
  <c r="A169" i="6"/>
  <c r="F168" i="6"/>
  <c r="A168" i="6"/>
  <c r="F167" i="6"/>
  <c r="A167" i="6" s="1"/>
  <c r="F166" i="6"/>
  <c r="A166" i="6" s="1"/>
  <c r="F165" i="6"/>
  <c r="A165" i="6"/>
  <c r="F164" i="6"/>
  <c r="A164" i="6"/>
  <c r="F163" i="6"/>
  <c r="A163" i="6" s="1"/>
  <c r="F162" i="6"/>
  <c r="A162" i="6" s="1"/>
  <c r="F161" i="6"/>
  <c r="A161" i="6"/>
  <c r="F160" i="6"/>
  <c r="A160" i="6"/>
  <c r="F159" i="6"/>
  <c r="A159" i="6" s="1"/>
  <c r="F158" i="6"/>
  <c r="A158" i="6" s="1"/>
  <c r="F157" i="6"/>
  <c r="A157" i="6"/>
  <c r="F156" i="6"/>
  <c r="A156" i="6"/>
  <c r="F155" i="6"/>
  <c r="A155" i="6" s="1"/>
  <c r="F154" i="6"/>
  <c r="A154" i="6" s="1"/>
  <c r="F153" i="6"/>
  <c r="A153" i="6"/>
  <c r="F152" i="6"/>
  <c r="A152" i="6"/>
  <c r="F151" i="6"/>
  <c r="A151" i="6" s="1"/>
  <c r="F150" i="6"/>
  <c r="A150" i="6" s="1"/>
  <c r="F149" i="6"/>
  <c r="A149" i="6"/>
  <c r="F148" i="6"/>
  <c r="A148" i="6"/>
  <c r="F147" i="6"/>
  <c r="A147" i="6" s="1"/>
  <c r="F146" i="6"/>
  <c r="A146" i="6" s="1"/>
  <c r="F145" i="6"/>
  <c r="A145" i="6"/>
  <c r="F144" i="6"/>
  <c r="A144" i="6"/>
  <c r="F143" i="6"/>
  <c r="A143" i="6" s="1"/>
  <c r="F142" i="6"/>
  <c r="A142" i="6" s="1"/>
  <c r="F141" i="6"/>
  <c r="A141" i="6"/>
  <c r="F140" i="6"/>
  <c r="A140" i="6"/>
  <c r="F139" i="6"/>
  <c r="A139" i="6" s="1"/>
  <c r="F138" i="6"/>
  <c r="A138" i="6" s="1"/>
  <c r="F137" i="6"/>
  <c r="A137" i="6"/>
  <c r="F136" i="6"/>
  <c r="A136" i="6"/>
  <c r="F135" i="6"/>
  <c r="A135" i="6" s="1"/>
  <c r="F134" i="6"/>
  <c r="A134" i="6" s="1"/>
  <c r="F133" i="6"/>
  <c r="A133" i="6"/>
  <c r="F132" i="6"/>
  <c r="A132" i="6"/>
  <c r="F131" i="6"/>
  <c r="A131" i="6" s="1"/>
  <c r="F130" i="6"/>
  <c r="A130" i="6" s="1"/>
  <c r="A129" i="6"/>
  <c r="A128" i="6"/>
  <c r="A127" i="6"/>
  <c r="A126" i="6"/>
  <c r="A125" i="6"/>
  <c r="A124" i="6"/>
  <c r="A123" i="6"/>
  <c r="A122" i="6"/>
  <c r="A121" i="6"/>
  <c r="A120" i="6"/>
  <c r="A119" i="6"/>
  <c r="A118" i="6"/>
  <c r="A117" i="6"/>
  <c r="A116" i="6"/>
  <c r="A115" i="6"/>
  <c r="A114" i="6"/>
  <c r="A113" i="6"/>
  <c r="A112" i="6"/>
  <c r="A111" i="6"/>
  <c r="A110" i="6"/>
  <c r="A109" i="6"/>
  <c r="A108" i="6"/>
  <c r="A107" i="6"/>
  <c r="A106" i="6"/>
  <c r="A105" i="6"/>
  <c r="A104" i="6"/>
  <c r="A103" i="6"/>
  <c r="A102" i="6"/>
  <c r="A101" i="6"/>
  <c r="A100" i="6"/>
  <c r="A99" i="6"/>
  <c r="A98" i="6"/>
  <c r="A97" i="6"/>
  <c r="A96" i="6"/>
  <c r="A95" i="6"/>
  <c r="A94" i="6"/>
  <c r="A93" i="6"/>
  <c r="A92" i="6"/>
  <c r="A91" i="6"/>
  <c r="A90" i="6"/>
  <c r="A89" i="6"/>
  <c r="A88" i="6"/>
  <c r="A87" i="6"/>
  <c r="A86" i="6"/>
  <c r="F85" i="6"/>
  <c r="A85" i="6" s="1"/>
  <c r="F84" i="6"/>
  <c r="A84" i="6" s="1"/>
  <c r="F83" i="6"/>
  <c r="A83" i="6"/>
  <c r="F82" i="6"/>
  <c r="A82" i="6"/>
  <c r="F81" i="6"/>
  <c r="A81" i="6" s="1"/>
  <c r="F80" i="6"/>
  <c r="A80" i="6" s="1"/>
  <c r="F79" i="6"/>
  <c r="A79" i="6"/>
  <c r="F78" i="6"/>
  <c r="A78" i="6"/>
  <c r="F77" i="6"/>
  <c r="A77" i="6" s="1"/>
  <c r="F76" i="6"/>
  <c r="A76" i="6" s="1"/>
  <c r="F75" i="6"/>
  <c r="A75" i="6"/>
  <c r="F74" i="6"/>
  <c r="A74" i="6"/>
  <c r="F73" i="6"/>
  <c r="A73" i="6" s="1"/>
  <c r="F72" i="6"/>
  <c r="A72" i="6" s="1"/>
  <c r="F71" i="6"/>
  <c r="A71" i="6"/>
  <c r="F70" i="6"/>
  <c r="A70" i="6"/>
  <c r="F69" i="6"/>
  <c r="A69" i="6" s="1"/>
  <c r="F68" i="6"/>
  <c r="A68" i="6" s="1"/>
  <c r="F67" i="6"/>
  <c r="A67" i="6"/>
  <c r="F66" i="6"/>
  <c r="A66" i="6"/>
  <c r="F65" i="6"/>
  <c r="A65" i="6" s="1"/>
  <c r="F64" i="6"/>
  <c r="A64" i="6" s="1"/>
  <c r="F63" i="6"/>
  <c r="A63" i="6"/>
  <c r="F62" i="6"/>
  <c r="A62" i="6"/>
  <c r="F61" i="6"/>
  <c r="A61" i="6" s="1"/>
  <c r="F60" i="6"/>
  <c r="A60" i="6" s="1"/>
  <c r="F59" i="6"/>
  <c r="A59" i="6"/>
  <c r="F58" i="6"/>
  <c r="A58" i="6"/>
  <c r="F57" i="6"/>
  <c r="A57" i="6" s="1"/>
  <c r="F56" i="6"/>
  <c r="A56" i="6" s="1"/>
  <c r="F55" i="6"/>
  <c r="A55" i="6"/>
  <c r="F54" i="6"/>
  <c r="A54" i="6"/>
  <c r="F53" i="6"/>
  <c r="A53" i="6" s="1"/>
  <c r="F52" i="6"/>
  <c r="A52" i="6" s="1"/>
  <c r="F51" i="6"/>
  <c r="A51" i="6"/>
  <c r="F50" i="6"/>
  <c r="A50" i="6"/>
  <c r="F49" i="6"/>
  <c r="A49" i="6" s="1"/>
  <c r="F48" i="6"/>
  <c r="A48" i="6" s="1"/>
  <c r="F47" i="6"/>
  <c r="A47" i="6"/>
  <c r="F46" i="6"/>
  <c r="A46" i="6"/>
  <c r="F45" i="6"/>
  <c r="A45" i="6" s="1"/>
  <c r="F44" i="6"/>
  <c r="A44" i="6" s="1"/>
  <c r="F43" i="6"/>
  <c r="A43" i="6"/>
  <c r="F42" i="6"/>
  <c r="A42" i="6"/>
  <c r="F41" i="6"/>
  <c r="A41" i="6" s="1"/>
  <c r="F40" i="6"/>
  <c r="A40" i="6" s="1"/>
  <c r="F39" i="6"/>
  <c r="A39" i="6"/>
  <c r="F38" i="6"/>
  <c r="A38" i="6"/>
  <c r="F37" i="6"/>
  <c r="A37" i="6" s="1"/>
  <c r="F36" i="6"/>
  <c r="A36" i="6" s="1"/>
  <c r="F35" i="6"/>
  <c r="A35" i="6"/>
  <c r="F34" i="6"/>
  <c r="A34" i="6"/>
  <c r="F33" i="6"/>
  <c r="A33" i="6" s="1"/>
  <c r="F32" i="6"/>
  <c r="A32" i="6" s="1"/>
  <c r="F31" i="6"/>
  <c r="A31" i="6"/>
  <c r="F30" i="6"/>
  <c r="A30" i="6"/>
  <c r="F29" i="6"/>
  <c r="A29" i="6" s="1"/>
  <c r="F28" i="6"/>
  <c r="A28" i="6" s="1"/>
  <c r="F27" i="6"/>
  <c r="A27" i="6"/>
  <c r="F26" i="6"/>
  <c r="A26" i="6"/>
  <c r="F25" i="6"/>
  <c r="A25" i="6" s="1"/>
  <c r="F24" i="6"/>
  <c r="A24" i="6" s="1"/>
  <c r="F23" i="6"/>
  <c r="A23" i="6"/>
  <c r="F22" i="6"/>
  <c r="A22" i="6"/>
  <c r="F21" i="6"/>
  <c r="A21" i="6" s="1"/>
  <c r="F20" i="6"/>
  <c r="A20" i="6" s="1"/>
  <c r="F19" i="6"/>
  <c r="A19" i="6"/>
  <c r="F18" i="6"/>
  <c r="A18" i="6"/>
  <c r="F17" i="6"/>
  <c r="A17" i="6" s="1"/>
  <c r="F16" i="6"/>
  <c r="A16" i="6" s="1"/>
  <c r="F15" i="6"/>
  <c r="A15" i="6"/>
  <c r="F14" i="6"/>
  <c r="A14" i="6"/>
  <c r="F13" i="6"/>
  <c r="A13" i="6" s="1"/>
  <c r="F12" i="6"/>
  <c r="A12" i="6" s="1"/>
  <c r="F11" i="6"/>
  <c r="A11" i="6"/>
  <c r="F10" i="6"/>
  <c r="A10" i="6"/>
  <c r="F9" i="6"/>
  <c r="A9" i="6" s="1"/>
  <c r="F8" i="6"/>
  <c r="A8" i="6" s="1"/>
  <c r="F7" i="6"/>
  <c r="A7" i="6"/>
  <c r="F6" i="6"/>
  <c r="A6" i="6"/>
  <c r="F5" i="6"/>
  <c r="A5" i="6" s="1"/>
  <c r="F4" i="6"/>
  <c r="A4" i="6" s="1"/>
  <c r="F3" i="6"/>
  <c r="A3" i="6"/>
  <c r="F2" i="6"/>
  <c r="A2" i="6"/>
  <c r="F21" i="5"/>
  <c r="F20" i="5"/>
  <c r="F19" i="5"/>
  <c r="F18" i="5"/>
  <c r="F17" i="5"/>
  <c r="F16" i="5"/>
  <c r="F15" i="5"/>
  <c r="F14" i="5"/>
  <c r="S41" i="2"/>
  <c r="T41" i="2" s="1"/>
  <c r="R41" i="2"/>
  <c r="Q41" i="2"/>
  <c r="P41" i="2"/>
  <c r="G41" i="2"/>
  <c r="F41" i="2"/>
  <c r="D41" i="2"/>
  <c r="C41" i="2"/>
  <c r="B41" i="2"/>
  <c r="A41" i="2"/>
  <c r="S40" i="2"/>
  <c r="R40" i="2"/>
  <c r="Q40" i="2"/>
  <c r="P40" i="2"/>
  <c r="G40" i="2"/>
  <c r="F40" i="2"/>
  <c r="D40" i="2"/>
  <c r="C40" i="2"/>
  <c r="B40" i="2"/>
  <c r="A40" i="2"/>
  <c r="S39" i="2"/>
  <c r="R39" i="2"/>
  <c r="Q39" i="2"/>
  <c r="P39" i="2"/>
  <c r="G39" i="2"/>
  <c r="F39" i="2"/>
  <c r="D39" i="2"/>
  <c r="C39" i="2"/>
  <c r="B39" i="2"/>
  <c r="A39" i="2"/>
  <c r="S38" i="2"/>
  <c r="T38" i="2" s="1"/>
  <c r="R38" i="2"/>
  <c r="Q38" i="2"/>
  <c r="P38" i="2"/>
  <c r="G38" i="2"/>
  <c r="F38" i="2"/>
  <c r="D38" i="2"/>
  <c r="C38" i="2"/>
  <c r="B38" i="2"/>
  <c r="A38" i="2"/>
  <c r="S37" i="2"/>
  <c r="T37" i="2" s="1"/>
  <c r="X37" i="2" s="1"/>
  <c r="Y37" i="2" s="1"/>
  <c r="R37" i="2"/>
  <c r="Q37" i="2"/>
  <c r="P37" i="2"/>
  <c r="G37" i="2"/>
  <c r="F37" i="2"/>
  <c r="D37" i="2"/>
  <c r="C37" i="2"/>
  <c r="B37" i="2"/>
  <c r="A37" i="2"/>
  <c r="S36" i="2"/>
  <c r="T36" i="2" s="1"/>
  <c r="R36" i="2"/>
  <c r="Q36" i="2"/>
  <c r="P36" i="2"/>
  <c r="G36" i="2"/>
  <c r="F36" i="2"/>
  <c r="D36" i="2"/>
  <c r="C36" i="2"/>
  <c r="B36" i="2"/>
  <c r="A36" i="2"/>
  <c r="S35" i="2"/>
  <c r="T35" i="2" s="1"/>
  <c r="R35" i="2"/>
  <c r="Q35" i="2"/>
  <c r="P35" i="2"/>
  <c r="G35" i="2"/>
  <c r="F35" i="2"/>
  <c r="D35" i="2"/>
  <c r="C35" i="2"/>
  <c r="B35" i="2"/>
  <c r="A35" i="2"/>
  <c r="T34" i="2"/>
  <c r="AG34" i="2" s="1"/>
  <c r="AH34" i="2" s="1"/>
  <c r="S34" i="2"/>
  <c r="R34" i="2"/>
  <c r="Q34" i="2"/>
  <c r="P34" i="2"/>
  <c r="G34" i="2"/>
  <c r="F34" i="2"/>
  <c r="D34" i="2"/>
  <c r="C34" i="2"/>
  <c r="B34" i="2"/>
  <c r="A34" i="2"/>
  <c r="S33" i="2"/>
  <c r="T33" i="2" s="1"/>
  <c r="R33" i="2"/>
  <c r="Q33" i="2"/>
  <c r="P33" i="2"/>
  <c r="G33" i="2"/>
  <c r="F33" i="2"/>
  <c r="D33" i="2"/>
  <c r="C33" i="2"/>
  <c r="B33" i="2"/>
  <c r="A33" i="2"/>
  <c r="S32" i="2"/>
  <c r="R32" i="2"/>
  <c r="Q32" i="2"/>
  <c r="P32" i="2"/>
  <c r="G32" i="2"/>
  <c r="F32" i="2"/>
  <c r="D32" i="2"/>
  <c r="C32" i="2"/>
  <c r="B32" i="2"/>
  <c r="A32" i="2"/>
  <c r="S31" i="2"/>
  <c r="R31" i="2"/>
  <c r="Q31" i="2"/>
  <c r="P31" i="2"/>
  <c r="G31" i="2"/>
  <c r="F31" i="2"/>
  <c r="D31" i="2"/>
  <c r="C31" i="2"/>
  <c r="B31" i="2"/>
  <c r="A31" i="2"/>
  <c r="S30" i="2"/>
  <c r="T30" i="2" s="1"/>
  <c r="R30" i="2"/>
  <c r="Q30" i="2"/>
  <c r="P30" i="2"/>
  <c r="G30" i="2"/>
  <c r="F30" i="2"/>
  <c r="D30" i="2"/>
  <c r="C30" i="2"/>
  <c r="B30" i="2"/>
  <c r="A30" i="2"/>
  <c r="S29" i="2"/>
  <c r="T29" i="2" s="1"/>
  <c r="R29" i="2"/>
  <c r="Q29" i="2"/>
  <c r="P29" i="2"/>
  <c r="G29" i="2"/>
  <c r="F29" i="2"/>
  <c r="D29" i="2"/>
  <c r="C29" i="2"/>
  <c r="B29" i="2"/>
  <c r="A29" i="2"/>
  <c r="S28" i="2"/>
  <c r="T28" i="2" s="1"/>
  <c r="R28" i="2"/>
  <c r="Q28" i="2"/>
  <c r="P28" i="2"/>
  <c r="G28" i="2"/>
  <c r="F28" i="2"/>
  <c r="D28" i="2"/>
  <c r="C28" i="2"/>
  <c r="B28" i="2"/>
  <c r="A28" i="2"/>
  <c r="S27" i="2"/>
  <c r="T27" i="2" s="1"/>
  <c r="AE27" i="2" s="1"/>
  <c r="AF27" i="2" s="1"/>
  <c r="R27" i="2"/>
  <c r="Q27" i="2"/>
  <c r="P27" i="2"/>
  <c r="G27" i="2"/>
  <c r="F27" i="2"/>
  <c r="D27" i="2"/>
  <c r="C27" i="2"/>
  <c r="B27" i="2"/>
  <c r="A27" i="2"/>
  <c r="S26" i="2"/>
  <c r="T26" i="2" s="1"/>
  <c r="R26" i="2"/>
  <c r="Q26" i="2"/>
  <c r="P26" i="2"/>
  <c r="G26" i="2"/>
  <c r="F26" i="2"/>
  <c r="D26" i="2"/>
  <c r="C26" i="2"/>
  <c r="B26" i="2"/>
  <c r="A26" i="2"/>
  <c r="S25" i="2"/>
  <c r="T25" i="2" s="1"/>
  <c r="R25" i="2"/>
  <c r="Q25" i="2"/>
  <c r="P25" i="2"/>
  <c r="G25" i="2"/>
  <c r="F25" i="2"/>
  <c r="D25" i="2"/>
  <c r="C25" i="2"/>
  <c r="B25" i="2"/>
  <c r="A25" i="2"/>
  <c r="S24" i="2"/>
  <c r="R24" i="2"/>
  <c r="Q24" i="2"/>
  <c r="P24" i="2"/>
  <c r="G24" i="2"/>
  <c r="F24" i="2"/>
  <c r="D24" i="2"/>
  <c r="C24" i="2"/>
  <c r="B24" i="2"/>
  <c r="A24" i="2"/>
  <c r="AI23" i="2"/>
  <c r="S23" i="2"/>
  <c r="T23" i="2" s="1"/>
  <c r="AE23" i="2" s="1"/>
  <c r="R23" i="2"/>
  <c r="Q23" i="2"/>
  <c r="P23" i="2"/>
  <c r="G23" i="2"/>
  <c r="F23" i="2"/>
  <c r="D23" i="2"/>
  <c r="C23" i="2"/>
  <c r="B23" i="2"/>
  <c r="A23" i="2"/>
  <c r="S22" i="2"/>
  <c r="T22" i="2" s="1"/>
  <c r="R22" i="2"/>
  <c r="Q22" i="2"/>
  <c r="P22" i="2"/>
  <c r="G22" i="2"/>
  <c r="F22" i="2"/>
  <c r="D22" i="2"/>
  <c r="C22" i="2"/>
  <c r="B22" i="2"/>
  <c r="A22" i="2"/>
  <c r="S21" i="2"/>
  <c r="R21" i="2"/>
  <c r="Q21" i="2"/>
  <c r="P21" i="2"/>
  <c r="G21" i="2"/>
  <c r="F21" i="2"/>
  <c r="D21" i="2"/>
  <c r="C21" i="2"/>
  <c r="B21" i="2"/>
  <c r="A21" i="2"/>
  <c r="S20" i="2"/>
  <c r="T20" i="2" s="1"/>
  <c r="R20" i="2"/>
  <c r="Q20" i="2"/>
  <c r="P20" i="2"/>
  <c r="G20" i="2"/>
  <c r="F20" i="2"/>
  <c r="D20" i="2"/>
  <c r="C20" i="2"/>
  <c r="B20" i="2"/>
  <c r="A20" i="2"/>
  <c r="S19" i="2"/>
  <c r="T19" i="2" s="1"/>
  <c r="AE19" i="2" s="1"/>
  <c r="R19" i="2"/>
  <c r="Q19" i="2"/>
  <c r="P19" i="2"/>
  <c r="G19" i="2"/>
  <c r="F19" i="2"/>
  <c r="D19" i="2"/>
  <c r="C19" i="2"/>
  <c r="B19" i="2"/>
  <c r="A19" i="2"/>
  <c r="S18" i="2"/>
  <c r="T18" i="2" s="1"/>
  <c r="R18" i="2"/>
  <c r="Q18" i="2"/>
  <c r="P18" i="2"/>
  <c r="G18" i="2"/>
  <c r="F18" i="2"/>
  <c r="D18" i="2"/>
  <c r="C18" i="2"/>
  <c r="B18" i="2"/>
  <c r="A18" i="2"/>
  <c r="S17" i="2"/>
  <c r="T17" i="2" s="1"/>
  <c r="X17" i="2" s="1"/>
  <c r="Y17" i="2" s="1"/>
  <c r="R17" i="2"/>
  <c r="Q17" i="2"/>
  <c r="P17" i="2"/>
  <c r="G17" i="2"/>
  <c r="F17" i="2"/>
  <c r="D17" i="2"/>
  <c r="C17" i="2"/>
  <c r="B17" i="2"/>
  <c r="A17" i="2"/>
  <c r="S16" i="2"/>
  <c r="R16" i="2"/>
  <c r="Q16" i="2"/>
  <c r="P16" i="2"/>
  <c r="G16" i="2"/>
  <c r="F16" i="2"/>
  <c r="D16" i="2"/>
  <c r="C16" i="2"/>
  <c r="B16" i="2"/>
  <c r="A16" i="2"/>
  <c r="S15" i="2"/>
  <c r="T15" i="2" s="1"/>
  <c r="AI15" i="2" s="1"/>
  <c r="R15" i="2"/>
  <c r="Q15" i="2"/>
  <c r="P15" i="2"/>
  <c r="G15" i="2"/>
  <c r="F15" i="2"/>
  <c r="D15" i="2"/>
  <c r="C15" i="2"/>
  <c r="B15" i="2"/>
  <c r="A15" i="2"/>
  <c r="S14" i="2"/>
  <c r="T14" i="2" s="1"/>
  <c r="R14" i="2"/>
  <c r="Q14" i="2"/>
  <c r="P14" i="2"/>
  <c r="G14" i="2"/>
  <c r="F14" i="2"/>
  <c r="D14" i="2"/>
  <c r="C14" i="2"/>
  <c r="B14" i="2"/>
  <c r="A14" i="2"/>
  <c r="S13" i="2"/>
  <c r="T13" i="2" s="1"/>
  <c r="AJ13" i="2" s="1"/>
  <c r="R13" i="2"/>
  <c r="Q13" i="2"/>
  <c r="P13" i="2"/>
  <c r="G13" i="2"/>
  <c r="F13" i="2"/>
  <c r="D13" i="2"/>
  <c r="C13" i="2"/>
  <c r="B13" i="2"/>
  <c r="A13" i="2"/>
  <c r="S12" i="2"/>
  <c r="R12" i="2"/>
  <c r="Q12" i="2"/>
  <c r="P12" i="2"/>
  <c r="G12" i="2"/>
  <c r="F12" i="2"/>
  <c r="D12" i="2"/>
  <c r="C12" i="2"/>
  <c r="B12" i="2"/>
  <c r="A12" i="2"/>
  <c r="AI34" i="2" l="1"/>
  <c r="AA34" i="2"/>
  <c r="AI18" i="2"/>
  <c r="V18" i="2"/>
  <c r="E18" i="2"/>
  <c r="Z18" i="2"/>
  <c r="AB18" i="2" s="1"/>
  <c r="AC18" i="2"/>
  <c r="AD18" i="2" s="1"/>
  <c r="AA18" i="2"/>
  <c r="AC22" i="2"/>
  <c r="AD22" i="2" s="1"/>
  <c r="V22" i="2"/>
  <c r="W22" i="2" s="1"/>
  <c r="E22" i="2"/>
  <c r="AI22" i="2"/>
  <c r="AG22" i="2"/>
  <c r="AH22" i="2" s="1"/>
  <c r="AE22" i="2"/>
  <c r="AF22" i="2" s="1"/>
  <c r="AA22" i="2"/>
  <c r="Z22" i="2"/>
  <c r="AB22" i="2" s="1"/>
  <c r="AI36" i="2"/>
  <c r="X36" i="2"/>
  <c r="Y36" i="2" s="1"/>
  <c r="AC14" i="2"/>
  <c r="AD14" i="2" s="1"/>
  <c r="V14" i="2"/>
  <c r="W14" i="2" s="1"/>
  <c r="E14" i="2"/>
  <c r="AG14" i="2"/>
  <c r="AH14" i="2" s="1"/>
  <c r="X14" i="2"/>
  <c r="Y14" i="2" s="1"/>
  <c r="AE14" i="2"/>
  <c r="AF14" i="2" s="1"/>
  <c r="Z14" i="2"/>
  <c r="AB14" i="2" s="1"/>
  <c r="AG26" i="2"/>
  <c r="AH26" i="2" s="1"/>
  <c r="AI26" i="2"/>
  <c r="AA26" i="2"/>
  <c r="Z26" i="2"/>
  <c r="AB26" i="2" s="1"/>
  <c r="V26" i="2"/>
  <c r="E26" i="2"/>
  <c r="AC30" i="2"/>
  <c r="AD30" i="2" s="1"/>
  <c r="AA30" i="2"/>
  <c r="X30" i="2"/>
  <c r="Y30" i="2" s="1"/>
  <c r="Z30" i="2"/>
  <c r="AB30" i="2" s="1"/>
  <c r="V30" i="2"/>
  <c r="W30" i="2" s="1"/>
  <c r="E30" i="2"/>
  <c r="AI30" i="2"/>
  <c r="AG30" i="2"/>
  <c r="AH30" i="2" s="1"/>
  <c r="AE30" i="2"/>
  <c r="AF30" i="2" s="1"/>
  <c r="X29" i="2"/>
  <c r="Y29" i="2" s="1"/>
  <c r="Z29" i="2"/>
  <c r="AB29" i="2" s="1"/>
  <c r="AJ41" i="2"/>
  <c r="V41" i="2"/>
  <c r="W41" i="2" s="1"/>
  <c r="E41" i="2"/>
  <c r="AC38" i="2"/>
  <c r="AD38" i="2" s="1"/>
  <c r="AE38" i="2"/>
  <c r="AF38" i="2" s="1"/>
  <c r="AA38" i="2"/>
  <c r="Z38" i="2"/>
  <c r="AB38" i="2" s="1"/>
  <c r="X38" i="2"/>
  <c r="Y38" i="2" s="1"/>
  <c r="V38" i="2"/>
  <c r="W38" i="2" s="1"/>
  <c r="E38" i="2"/>
  <c r="AI38" i="2"/>
  <c r="AG38" i="2"/>
  <c r="AH38" i="2" s="1"/>
  <c r="AG25" i="2"/>
  <c r="AH25" i="2" s="1"/>
  <c r="AC25" i="2"/>
  <c r="AD25" i="2" s="1"/>
  <c r="AJ33" i="2"/>
  <c r="AG33" i="2"/>
  <c r="AH33" i="2" s="1"/>
  <c r="V33" i="2"/>
  <c r="W33" i="2" s="1"/>
  <c r="E33" i="2"/>
  <c r="Z13" i="2"/>
  <c r="AB13" i="2" s="1"/>
  <c r="AG13" i="2"/>
  <c r="AH13" i="2" s="1"/>
  <c r="V15" i="2"/>
  <c r="W15" i="2" s="1"/>
  <c r="E34" i="2"/>
  <c r="V34" i="2"/>
  <c r="W34" i="2" s="1"/>
  <c r="E15" i="2"/>
  <c r="AA15" i="2"/>
  <c r="Z34" i="2"/>
  <c r="AB34" i="2" s="1"/>
  <c r="AE15" i="2"/>
  <c r="AF15" i="2" s="1"/>
  <c r="AF19" i="2"/>
  <c r="AF23" i="2"/>
  <c r="AA19" i="2"/>
  <c r="AA23" i="2"/>
  <c r="AI20" i="2"/>
  <c r="AA20" i="2"/>
  <c r="Z20" i="2"/>
  <c r="AB20" i="2" s="1"/>
  <c r="AG20" i="2"/>
  <c r="AH20" i="2" s="1"/>
  <c r="V20" i="2"/>
  <c r="W20" i="2" s="1"/>
  <c r="E20" i="2"/>
  <c r="AE20" i="2"/>
  <c r="AF20" i="2" s="1"/>
  <c r="AC20" i="2"/>
  <c r="AD20" i="2" s="1"/>
  <c r="X20" i="2"/>
  <c r="Y20" i="2" s="1"/>
  <c r="AJ20" i="2"/>
  <c r="AC17" i="2"/>
  <c r="AD17" i="2" s="1"/>
  <c r="AI19" i="2"/>
  <c r="E25" i="2"/>
  <c r="V25" i="2"/>
  <c r="W25" i="2" s="1"/>
  <c r="T12" i="2"/>
  <c r="AC13" i="2"/>
  <c r="AD13" i="2" s="1"/>
  <c r="AG17" i="2"/>
  <c r="AH17" i="2" s="1"/>
  <c r="Z19" i="2"/>
  <c r="AB19" i="2" s="1"/>
  <c r="W26" i="2"/>
  <c r="X27" i="2"/>
  <c r="Y27" i="2" s="1"/>
  <c r="E17" i="2"/>
  <c r="V35" i="2"/>
  <c r="W35" i="2" s="1"/>
  <c r="E35" i="2"/>
  <c r="AC35" i="2"/>
  <c r="AD35" i="2" s="1"/>
  <c r="AJ35" i="2"/>
  <c r="AI35" i="2"/>
  <c r="AA35" i="2"/>
  <c r="Z35" i="2"/>
  <c r="AB35" i="2" s="1"/>
  <c r="AG35" i="2"/>
  <c r="AH35" i="2" s="1"/>
  <c r="X35" i="2"/>
  <c r="Y35" i="2" s="1"/>
  <c r="AE35" i="2"/>
  <c r="AF35" i="2" s="1"/>
  <c r="V17" i="2"/>
  <c r="W17" i="2" s="1"/>
  <c r="Z23" i="2"/>
  <c r="AB23" i="2" s="1"/>
  <c r="AG23" i="2"/>
  <c r="AH23" i="2" s="1"/>
  <c r="X23" i="2"/>
  <c r="Y23" i="2" s="1"/>
  <c r="AC23" i="2"/>
  <c r="AD23" i="2" s="1"/>
  <c r="AJ23" i="2"/>
  <c r="Z15" i="2"/>
  <c r="AB15" i="2" s="1"/>
  <c r="AG15" i="2"/>
  <c r="AH15" i="2" s="1"/>
  <c r="X15" i="2"/>
  <c r="Y15" i="2" s="1"/>
  <c r="AC15" i="2"/>
  <c r="AD15" i="2" s="1"/>
  <c r="AJ15" i="2"/>
  <c r="W18" i="2"/>
  <c r="V23" i="2"/>
  <c r="T31" i="2"/>
  <c r="AJ17" i="2"/>
  <c r="AI17" i="2"/>
  <c r="AA17" i="2"/>
  <c r="Z17" i="2"/>
  <c r="AB17" i="2" s="1"/>
  <c r="AE17" i="2"/>
  <c r="AF17" i="2" s="1"/>
  <c r="T21" i="2"/>
  <c r="X13" i="2"/>
  <c r="Y13" i="2" s="1"/>
  <c r="AE13" i="2"/>
  <c r="AF13" i="2" s="1"/>
  <c r="V13" i="2"/>
  <c r="W13" i="2" s="1"/>
  <c r="E13" i="2"/>
  <c r="AI13" i="2"/>
  <c r="AA13" i="2"/>
  <c r="AG18" i="2"/>
  <c r="AH18" i="2" s="1"/>
  <c r="X18" i="2"/>
  <c r="Y18" i="2" s="1"/>
  <c r="AE18" i="2"/>
  <c r="AF18" i="2" s="1"/>
  <c r="AJ18" i="2"/>
  <c r="E23" i="2"/>
  <c r="W23" i="2"/>
  <c r="T24" i="2"/>
  <c r="AI28" i="2"/>
  <c r="AA28" i="2"/>
  <c r="X28" i="2"/>
  <c r="Y28" i="2" s="1"/>
  <c r="Z28" i="2"/>
  <c r="AB28" i="2" s="1"/>
  <c r="AG28" i="2"/>
  <c r="AH28" i="2" s="1"/>
  <c r="AE28" i="2"/>
  <c r="AF28" i="2" s="1"/>
  <c r="V28" i="2"/>
  <c r="W28" i="2" s="1"/>
  <c r="E28" i="2"/>
  <c r="AJ28" i="2"/>
  <c r="T16" i="2"/>
  <c r="V19" i="2"/>
  <c r="W19" i="2" s="1"/>
  <c r="E19" i="2"/>
  <c r="AC19" i="2"/>
  <c r="AD19" i="2" s="1"/>
  <c r="AJ19" i="2"/>
  <c r="AG19" i="2"/>
  <c r="AH19" i="2" s="1"/>
  <c r="AJ25" i="2"/>
  <c r="AI25" i="2"/>
  <c r="AA25" i="2"/>
  <c r="Z25" i="2"/>
  <c r="AB25" i="2" s="1"/>
  <c r="X25" i="2"/>
  <c r="Y25" i="2" s="1"/>
  <c r="AE25" i="2"/>
  <c r="AF25" i="2" s="1"/>
  <c r="V27" i="2"/>
  <c r="W27" i="2" s="1"/>
  <c r="E27" i="2"/>
  <c r="AI27" i="2"/>
  <c r="AA27" i="2"/>
  <c r="AC27" i="2"/>
  <c r="AD27" i="2" s="1"/>
  <c r="AJ27" i="2"/>
  <c r="Z27" i="2"/>
  <c r="AB27" i="2" s="1"/>
  <c r="AG27" i="2"/>
  <c r="AH27" i="2" s="1"/>
  <c r="AC28" i="2"/>
  <c r="AD28" i="2" s="1"/>
  <c r="X19" i="2"/>
  <c r="Y19" i="2" s="1"/>
  <c r="AG29" i="2"/>
  <c r="AH29" i="2" s="1"/>
  <c r="AC33" i="2"/>
  <c r="AD33" i="2" s="1"/>
  <c r="AJ36" i="2"/>
  <c r="AG37" i="2"/>
  <c r="AH37" i="2" s="1"/>
  <c r="AC41" i="2"/>
  <c r="AD41" i="2" s="1"/>
  <c r="AC36" i="2"/>
  <c r="AD36" i="2" s="1"/>
  <c r="Z37" i="2"/>
  <c r="AB37" i="2" s="1"/>
  <c r="X22" i="2"/>
  <c r="Y22" i="2" s="1"/>
  <c r="AJ26" i="2"/>
  <c r="AA29" i="2"/>
  <c r="AI29" i="2"/>
  <c r="AE33" i="2"/>
  <c r="AF33" i="2" s="1"/>
  <c r="AJ34" i="2"/>
  <c r="E36" i="2"/>
  <c r="V36" i="2"/>
  <c r="W36" i="2" s="1"/>
  <c r="AA37" i="2"/>
  <c r="AI37" i="2"/>
  <c r="T39" i="2"/>
  <c r="AE41" i="2"/>
  <c r="AF41" i="2" s="1"/>
  <c r="AC26" i="2"/>
  <c r="AD26" i="2" s="1"/>
  <c r="AJ29" i="2"/>
  <c r="X33" i="2"/>
  <c r="Y33" i="2" s="1"/>
  <c r="AC34" i="2"/>
  <c r="AD34" i="2" s="1"/>
  <c r="AE36" i="2"/>
  <c r="AF36" i="2" s="1"/>
  <c r="AJ37" i="2"/>
  <c r="X41" i="2"/>
  <c r="Y41" i="2" s="1"/>
  <c r="AG41" i="2"/>
  <c r="AH41" i="2" s="1"/>
  <c r="AC37" i="2"/>
  <c r="AD37" i="2" s="1"/>
  <c r="AE26" i="2"/>
  <c r="AF26" i="2" s="1"/>
  <c r="E29" i="2"/>
  <c r="V29" i="2"/>
  <c r="W29" i="2" s="1"/>
  <c r="T32" i="2"/>
  <c r="Z33" i="2"/>
  <c r="AB33" i="2" s="1"/>
  <c r="AE34" i="2"/>
  <c r="AF34" i="2" s="1"/>
  <c r="AG36" i="2"/>
  <c r="AH36" i="2" s="1"/>
  <c r="E37" i="2"/>
  <c r="V37" i="2"/>
  <c r="W37" i="2" s="1"/>
  <c r="T40" i="2"/>
  <c r="Z41" i="2"/>
  <c r="AB41" i="2" s="1"/>
  <c r="AA14" i="2"/>
  <c r="AI14" i="2"/>
  <c r="AJ14" i="2"/>
  <c r="AJ22" i="2"/>
  <c r="X26" i="2"/>
  <c r="Y26" i="2" s="1"/>
  <c r="AE29" i="2"/>
  <c r="AF29" i="2" s="1"/>
  <c r="AJ30" i="2"/>
  <c r="AA33" i="2"/>
  <c r="AI33" i="2"/>
  <c r="X34" i="2"/>
  <c r="Y34" i="2" s="1"/>
  <c r="Z36" i="2"/>
  <c r="AB36" i="2" s="1"/>
  <c r="AE37" i="2"/>
  <c r="AF37" i="2" s="1"/>
  <c r="AJ38" i="2"/>
  <c r="AA41" i="2"/>
  <c r="AI41" i="2"/>
  <c r="AC29" i="2"/>
  <c r="AD29" i="2" s="1"/>
  <c r="AA36" i="2"/>
  <c r="AI12" i="2" l="1"/>
  <c r="AA12" i="2"/>
  <c r="Z12" i="2"/>
  <c r="AB12" i="2" s="1"/>
  <c r="AG12" i="2"/>
  <c r="AH12" i="2" s="1"/>
  <c r="AC12" i="2"/>
  <c r="AD12" i="2" s="1"/>
  <c r="AJ12" i="2"/>
  <c r="V12" i="2"/>
  <c r="W12" i="2" s="1"/>
  <c r="E12" i="2"/>
  <c r="X12" i="2"/>
  <c r="Y12" i="2" s="1"/>
  <c r="AE12" i="2"/>
  <c r="AF12" i="2" s="1"/>
  <c r="Z39" i="2"/>
  <c r="AB39" i="2" s="1"/>
  <c r="AG39" i="2"/>
  <c r="AH39" i="2" s="1"/>
  <c r="X39" i="2"/>
  <c r="Y39" i="2" s="1"/>
  <c r="AE39" i="2"/>
  <c r="AF39" i="2" s="1"/>
  <c r="V39" i="2"/>
  <c r="W39" i="2" s="1"/>
  <c r="E39" i="2"/>
  <c r="AC39" i="2"/>
  <c r="AD39" i="2" s="1"/>
  <c r="AJ39" i="2"/>
  <c r="AI39" i="2"/>
  <c r="AA39" i="2"/>
  <c r="AE16" i="2"/>
  <c r="AF16" i="2" s="1"/>
  <c r="V16" i="2"/>
  <c r="W16" i="2" s="1"/>
  <c r="E16" i="2"/>
  <c r="AC16" i="2"/>
  <c r="AD16" i="2" s="1"/>
  <c r="Z16" i="2"/>
  <c r="AB16" i="2" s="1"/>
  <c r="AJ16" i="2"/>
  <c r="AI16" i="2"/>
  <c r="AG16" i="2"/>
  <c r="AH16" i="2" s="1"/>
  <c r="AA16" i="2"/>
  <c r="X16" i="2"/>
  <c r="Y16" i="2" s="1"/>
  <c r="Z31" i="2"/>
  <c r="AB31" i="2" s="1"/>
  <c r="AE31" i="2"/>
  <c r="AF31" i="2" s="1"/>
  <c r="AG31" i="2"/>
  <c r="AH31" i="2" s="1"/>
  <c r="X31" i="2"/>
  <c r="Y31" i="2" s="1"/>
  <c r="V31" i="2"/>
  <c r="W31" i="2" s="1"/>
  <c r="E31" i="2"/>
  <c r="AC31" i="2"/>
  <c r="AD31" i="2" s="1"/>
  <c r="AI31" i="2"/>
  <c r="AA31" i="2"/>
  <c r="AJ31" i="2"/>
  <c r="AE32" i="2"/>
  <c r="AF32" i="2" s="1"/>
  <c r="V32" i="2"/>
  <c r="W32" i="2" s="1"/>
  <c r="E32" i="2"/>
  <c r="AJ32" i="2"/>
  <c r="AC32" i="2"/>
  <c r="AD32" i="2" s="1"/>
  <c r="AI32" i="2"/>
  <c r="AA32" i="2"/>
  <c r="Z32" i="2"/>
  <c r="AB32" i="2" s="1"/>
  <c r="X32" i="2"/>
  <c r="Y32" i="2" s="1"/>
  <c r="AG32" i="2"/>
  <c r="AH32" i="2" s="1"/>
  <c r="X21" i="2"/>
  <c r="Y21" i="2" s="1"/>
  <c r="AE21" i="2"/>
  <c r="AF21" i="2" s="1"/>
  <c r="V21" i="2"/>
  <c r="W21" i="2" s="1"/>
  <c r="E21" i="2"/>
  <c r="AI21" i="2"/>
  <c r="AA21" i="2"/>
  <c r="AC21" i="2"/>
  <c r="AD21" i="2" s="1"/>
  <c r="Z21" i="2"/>
  <c r="AB21" i="2" s="1"/>
  <c r="AJ21" i="2"/>
  <c r="AG21" i="2"/>
  <c r="AH21" i="2" s="1"/>
  <c r="AE40" i="2"/>
  <c r="AF40" i="2" s="1"/>
  <c r="V40" i="2"/>
  <c r="W40" i="2" s="1"/>
  <c r="E40" i="2"/>
  <c r="AC40" i="2"/>
  <c r="AD40" i="2" s="1"/>
  <c r="AJ40" i="2"/>
  <c r="AI40" i="2"/>
  <c r="AA40" i="2"/>
  <c r="Z40" i="2"/>
  <c r="AB40" i="2" s="1"/>
  <c r="AG40" i="2"/>
  <c r="AH40" i="2" s="1"/>
  <c r="X40" i="2"/>
  <c r="Y40" i="2" s="1"/>
  <c r="AE24" i="2"/>
  <c r="AF24" i="2" s="1"/>
  <c r="V24" i="2"/>
  <c r="W24" i="2" s="1"/>
  <c r="E24" i="2"/>
  <c r="AC24" i="2"/>
  <c r="AD24" i="2" s="1"/>
  <c r="AI24" i="2"/>
  <c r="AA24" i="2"/>
  <c r="Z24" i="2"/>
  <c r="AB24" i="2" s="1"/>
  <c r="X24" i="2"/>
  <c r="Y24" i="2" s="1"/>
  <c r="AJ24" i="2"/>
  <c r="AG24" i="2"/>
  <c r="AH24" i="2" s="1"/>
</calcChain>
</file>

<file path=xl/sharedStrings.xml><?xml version="1.0" encoding="utf-8"?>
<sst xmlns="http://schemas.openxmlformats.org/spreadsheetml/2006/main" count="27771" uniqueCount="4741">
  <si>
    <t>性能区分</t>
    <rPh sb="0" eb="2">
      <t>セイノウ</t>
    </rPh>
    <rPh sb="2" eb="4">
      <t>クブン</t>
    </rPh>
    <phoneticPr fontId="9"/>
  </si>
  <si>
    <t>枠と戸の仕様</t>
    <rPh sb="0" eb="1">
      <t>ワク</t>
    </rPh>
    <rPh sb="2" eb="3">
      <t>ト</t>
    </rPh>
    <rPh sb="4" eb="6">
      <t>シヨウ</t>
    </rPh>
    <phoneticPr fontId="9"/>
  </si>
  <si>
    <t>ポスト</t>
    <phoneticPr fontId="3"/>
  </si>
  <si>
    <t>シリーズ</t>
    <phoneticPr fontId="3"/>
  </si>
  <si>
    <t>製品名</t>
    <rPh sb="0" eb="2">
      <t>セイヒン</t>
    </rPh>
    <rPh sb="2" eb="3">
      <t>メイ</t>
    </rPh>
    <phoneticPr fontId="9"/>
  </si>
  <si>
    <t>開閉形式</t>
    <rPh sb="0" eb="2">
      <t>カイヘイ</t>
    </rPh>
    <rPh sb="2" eb="4">
      <t>ケイシキ</t>
    </rPh>
    <phoneticPr fontId="9"/>
  </si>
  <si>
    <t>制度基準</t>
    <rPh sb="0" eb="2">
      <t>セイド</t>
    </rPh>
    <rPh sb="2" eb="4">
      <t>キジュン</t>
    </rPh>
    <phoneticPr fontId="9"/>
  </si>
  <si>
    <t>仕様</t>
    <phoneticPr fontId="9"/>
  </si>
  <si>
    <t>サイズ</t>
    <phoneticPr fontId="9"/>
  </si>
  <si>
    <t>製品型番</t>
    <rPh sb="0" eb="2">
      <t>セイヒン</t>
    </rPh>
    <rPh sb="2" eb="4">
      <t>カタバン</t>
    </rPh>
    <phoneticPr fontId="9"/>
  </si>
  <si>
    <t>工法区分</t>
    <rPh sb="0" eb="2">
      <t>コウホウ</t>
    </rPh>
    <rPh sb="2" eb="4">
      <t>クブン</t>
    </rPh>
    <phoneticPr fontId="9"/>
  </si>
  <si>
    <t>備考</t>
    <rPh sb="0" eb="2">
      <t>ビコウ</t>
    </rPh>
    <phoneticPr fontId="9"/>
  </si>
  <si>
    <t>リスト追加</t>
    <rPh sb="3" eb="5">
      <t>ツイカ</t>
    </rPh>
    <phoneticPr fontId="9"/>
  </si>
  <si>
    <t>性能区分コード</t>
    <rPh sb="0" eb="2">
      <t>セイノウ</t>
    </rPh>
    <rPh sb="2" eb="4">
      <t>クブン</t>
    </rPh>
    <phoneticPr fontId="9"/>
  </si>
  <si>
    <t>開口部の熱貫流率</t>
    <phoneticPr fontId="3"/>
  </si>
  <si>
    <t>地域区分　</t>
    <rPh sb="0" eb="2">
      <t>チイキ</t>
    </rPh>
    <rPh sb="2" eb="4">
      <t>クブン</t>
    </rPh>
    <phoneticPr fontId="3"/>
  </si>
  <si>
    <t>選択してください</t>
  </si>
  <si>
    <t>建て方区分　</t>
    <rPh sb="0" eb="1">
      <t>タ</t>
    </rPh>
    <rPh sb="2" eb="3">
      <t>カタ</t>
    </rPh>
    <rPh sb="3" eb="5">
      <t>クブン</t>
    </rPh>
    <phoneticPr fontId="3"/>
  </si>
  <si>
    <t>※1.「先進的窓リノベ2024事業」では、窓（内窓、外窓、ガラスのいずれか）の工事と同一の契約で且つ同時に申請する場合のみ補助対象となります。</t>
    <phoneticPr fontId="3"/>
  </si>
  <si>
    <t>※「断熱改修」と「断熱改修以外」の両方に適合する場合はいずれか一方のみ申請が可能です。</t>
  </si>
  <si>
    <t>地域区分および建て方区分を選択して左から順に必要事項を入力してください。</t>
    <rPh sb="0" eb="2">
      <t>チイキ</t>
    </rPh>
    <rPh sb="2" eb="4">
      <t>クブン</t>
    </rPh>
    <rPh sb="7" eb="8">
      <t>タ</t>
    </rPh>
    <rPh sb="9" eb="10">
      <t>カタ</t>
    </rPh>
    <rPh sb="10" eb="12">
      <t>クブン</t>
    </rPh>
    <rPh sb="13" eb="15">
      <t>センタク</t>
    </rPh>
    <rPh sb="17" eb="18">
      <t>ヒダリ</t>
    </rPh>
    <rPh sb="20" eb="21">
      <t>ジュン</t>
    </rPh>
    <rPh sb="22" eb="24">
      <t>ヒツヨウ</t>
    </rPh>
    <rPh sb="24" eb="26">
      <t>ジコウ</t>
    </rPh>
    <rPh sb="27" eb="29">
      <t>ニュウリョク</t>
    </rPh>
    <phoneticPr fontId="3"/>
  </si>
  <si>
    <t>※2.「断熱改修」と「断熱改修以外」の両方に適合する場合はいずれか一方のみ申請が可能です。</t>
    <phoneticPr fontId="3"/>
  </si>
  <si>
    <t>性能区分</t>
    <rPh sb="0" eb="4">
      <t>セイノウクブン</t>
    </rPh>
    <phoneticPr fontId="3"/>
  </si>
  <si>
    <t>製品名</t>
    <rPh sb="0" eb="3">
      <t>セイヒンメイ</t>
    </rPh>
    <phoneticPr fontId="3"/>
  </si>
  <si>
    <t>開閉形式</t>
    <rPh sb="0" eb="2">
      <t>カイヘイ</t>
    </rPh>
    <rPh sb="2" eb="4">
      <t>ケイシキ</t>
    </rPh>
    <phoneticPr fontId="3"/>
  </si>
  <si>
    <t>ガラス仕様・性能</t>
    <rPh sb="3" eb="5">
      <t>シヨウ</t>
    </rPh>
    <rPh sb="6" eb="8">
      <t>セイノウ</t>
    </rPh>
    <phoneticPr fontId="3"/>
  </si>
  <si>
    <t>製品サイズ</t>
    <rPh sb="0" eb="2">
      <t>セイヒン</t>
    </rPh>
    <phoneticPr fontId="3"/>
  </si>
  <si>
    <t>大きさの区分</t>
    <rPh sb="0" eb="1">
      <t>オオ</t>
    </rPh>
    <rPh sb="4" eb="6">
      <t>クブン</t>
    </rPh>
    <phoneticPr fontId="9"/>
  </si>
  <si>
    <t>製品型番</t>
    <rPh sb="0" eb="2">
      <t>セイヒン</t>
    </rPh>
    <rPh sb="2" eb="4">
      <t>カタバン</t>
    </rPh>
    <phoneticPr fontId="3"/>
  </si>
  <si>
    <t>性能区分コード</t>
    <rPh sb="0" eb="2">
      <t>クブン</t>
    </rPh>
    <phoneticPr fontId="3"/>
  </si>
  <si>
    <t>先進的窓リノベ2024事業※1</t>
    <rPh sb="0" eb="3">
      <t>センシンテキ</t>
    </rPh>
    <rPh sb="3" eb="4">
      <t>マド</t>
    </rPh>
    <rPh sb="11" eb="13">
      <t>ジギョウ</t>
    </rPh>
    <phoneticPr fontId="3"/>
  </si>
  <si>
    <t>子育てエコホーム支援事業※2</t>
    <phoneticPr fontId="3"/>
  </si>
  <si>
    <t>住宅エコリフォーム
推進事業</t>
    <rPh sb="0" eb="2">
      <t>ジュウタク</t>
    </rPh>
    <rPh sb="10" eb="12">
      <t>スイシン</t>
    </rPh>
    <rPh sb="12" eb="14">
      <t>ジギョウ</t>
    </rPh>
    <phoneticPr fontId="3"/>
  </si>
  <si>
    <t>断熱改修</t>
    <rPh sb="0" eb="2">
      <t>ダンネツ</t>
    </rPh>
    <rPh sb="2" eb="4">
      <t>カイシュウ</t>
    </rPh>
    <phoneticPr fontId="3"/>
  </si>
  <si>
    <t>断熱改修以外</t>
    <rPh sb="0" eb="2">
      <t>ダンネツ</t>
    </rPh>
    <rPh sb="2" eb="4">
      <t>カイシュウ</t>
    </rPh>
    <rPh sb="4" eb="6">
      <t>イガイ</t>
    </rPh>
    <phoneticPr fontId="3"/>
  </si>
  <si>
    <t>W [mm]</t>
    <phoneticPr fontId="3"/>
  </si>
  <si>
    <t>H [mm]</t>
    <phoneticPr fontId="3"/>
  </si>
  <si>
    <t>サイズ記号</t>
    <rPh sb="3" eb="5">
      <t>キゴウ</t>
    </rPh>
    <phoneticPr fontId="3"/>
  </si>
  <si>
    <t>窓リノベ</t>
    <rPh sb="0" eb="1">
      <t>マド</t>
    </rPh>
    <phoneticPr fontId="3"/>
  </si>
  <si>
    <t>子育てエコ</t>
    <rPh sb="0" eb="2">
      <t>コソダ</t>
    </rPh>
    <phoneticPr fontId="3"/>
  </si>
  <si>
    <t>数量</t>
    <rPh sb="0" eb="2">
      <t>スウリョウ</t>
    </rPh>
    <phoneticPr fontId="3"/>
  </si>
  <si>
    <t>グレード</t>
    <phoneticPr fontId="3"/>
  </si>
  <si>
    <t>補助額キー</t>
    <rPh sb="0" eb="3">
      <t>ホジョガク</t>
    </rPh>
    <phoneticPr fontId="3"/>
  </si>
  <si>
    <t>1箇所あたり補助額</t>
    <rPh sb="1" eb="3">
      <t>カショ</t>
    </rPh>
    <rPh sb="6" eb="9">
      <t>ホジョガク</t>
    </rPh>
    <phoneticPr fontId="3"/>
  </si>
  <si>
    <t>補助額小計</t>
    <rPh sb="0" eb="3">
      <t>ホジョガク</t>
    </rPh>
    <rPh sb="3" eb="5">
      <t>ショウケイ</t>
    </rPh>
    <phoneticPr fontId="3"/>
  </si>
  <si>
    <t>グレードキー</t>
    <phoneticPr fontId="3"/>
  </si>
  <si>
    <t>分類</t>
    <rPh sb="0" eb="2">
      <t>ブンルイ</t>
    </rPh>
    <phoneticPr fontId="3"/>
  </si>
  <si>
    <t>選択</t>
    <rPh sb="0" eb="2">
      <t>センタク</t>
    </rPh>
    <phoneticPr fontId="3"/>
  </si>
  <si>
    <t>数値入力</t>
    <rPh sb="0" eb="2">
      <t>スウチ</t>
    </rPh>
    <rPh sb="2" eb="4">
      <t>ニュウリョク</t>
    </rPh>
    <phoneticPr fontId="3"/>
  </si>
  <si>
    <t>自動</t>
    <rPh sb="0" eb="2">
      <t>ジドウ</t>
    </rPh>
    <phoneticPr fontId="3"/>
  </si>
  <si>
    <t>性能区分&amp;シリーズ名&amp;製品名</t>
    <rPh sb="0" eb="2">
      <t>セイノウ</t>
    </rPh>
    <rPh sb="2" eb="4">
      <t>クブン</t>
    </rPh>
    <rPh sb="9" eb="10">
      <t>メイ</t>
    </rPh>
    <rPh sb="11" eb="13">
      <t>セイヒン</t>
    </rPh>
    <rPh sb="13" eb="14">
      <t>メイ</t>
    </rPh>
    <phoneticPr fontId="9"/>
  </si>
  <si>
    <t>性能区分&amp;シリーズ名&amp;製品名&amp;開閉形式</t>
    <rPh sb="11" eb="13">
      <t>セイヒン</t>
    </rPh>
    <rPh sb="13" eb="14">
      <t>メイ</t>
    </rPh>
    <rPh sb="15" eb="17">
      <t>カイヘイ</t>
    </rPh>
    <rPh sb="17" eb="19">
      <t>ケイシキ</t>
    </rPh>
    <phoneticPr fontId="9"/>
  </si>
  <si>
    <t xml:space="preserve">ガラスの仕様 </t>
    <phoneticPr fontId="9"/>
  </si>
  <si>
    <t>性能区分（重複除外）</t>
    <rPh sb="0" eb="4">
      <t>セイノウクブン</t>
    </rPh>
    <rPh sb="5" eb="7">
      <t>チョウフク</t>
    </rPh>
    <rPh sb="7" eb="9">
      <t>ジョガイ</t>
    </rPh>
    <phoneticPr fontId="9"/>
  </si>
  <si>
    <t>性能区分&amp;製品名&amp;開閉形式&amp;性能区分コード</t>
    <rPh sb="5" eb="7">
      <t>セイヒン</t>
    </rPh>
    <rPh sb="7" eb="8">
      <t>メイ</t>
    </rPh>
    <rPh sb="9" eb="11">
      <t>カイヘイ</t>
    </rPh>
    <rPh sb="11" eb="13">
      <t>ケイシキ</t>
    </rPh>
    <rPh sb="14" eb="18">
      <t>セイノウクブン</t>
    </rPh>
    <phoneticPr fontId="9"/>
  </si>
  <si>
    <t>性能区分&amp;シリーズ名</t>
    <phoneticPr fontId="9"/>
  </si>
  <si>
    <t>製品名</t>
    <rPh sb="0" eb="3">
      <t>セイヒンメイ</t>
    </rPh>
    <phoneticPr fontId="9"/>
  </si>
  <si>
    <t>性能区分</t>
    <phoneticPr fontId="9"/>
  </si>
  <si>
    <t>シリーズ名</t>
    <rPh sb="4" eb="5">
      <t>メイ</t>
    </rPh>
    <phoneticPr fontId="9"/>
  </si>
  <si>
    <t>開閉形式記号一覧</t>
    <rPh sb="0" eb="2">
      <t>カイヘイ</t>
    </rPh>
    <rPh sb="2" eb="4">
      <t>ケイシキ</t>
    </rPh>
    <rPh sb="4" eb="6">
      <t>キゴウ</t>
    </rPh>
    <rPh sb="6" eb="8">
      <t>イチラン</t>
    </rPh>
    <phoneticPr fontId="5"/>
  </si>
  <si>
    <t>外窓・内窓</t>
    <rPh sb="0" eb="1">
      <t>ソト</t>
    </rPh>
    <rPh sb="1" eb="2">
      <t>マド</t>
    </rPh>
    <rPh sb="3" eb="4">
      <t>ウチ</t>
    </rPh>
    <rPh sb="4" eb="5">
      <t>マド</t>
    </rPh>
    <phoneticPr fontId="5"/>
  </si>
  <si>
    <t>（株）ＬＩＸＩＬ</t>
    <rPh sb="0" eb="3">
      <t>カブ</t>
    </rPh>
    <phoneticPr fontId="9"/>
  </si>
  <si>
    <t>開閉形式</t>
    <phoneticPr fontId="5"/>
  </si>
  <si>
    <t>開閉形式記号</t>
    <rPh sb="4" eb="6">
      <t>キゴウ</t>
    </rPh>
    <phoneticPr fontId="5"/>
  </si>
  <si>
    <t>対象商品例</t>
    <rPh sb="0" eb="2">
      <t>タイショウ</t>
    </rPh>
    <rPh sb="2" eb="4">
      <t>ショウヒン</t>
    </rPh>
    <rPh sb="4" eb="5">
      <t>レイ</t>
    </rPh>
    <phoneticPr fontId="9"/>
  </si>
  <si>
    <t>引違い</t>
  </si>
  <si>
    <t>H</t>
    <phoneticPr fontId="5"/>
  </si>
  <si>
    <r>
      <t xml:space="preserve">引違い窓（２・３・４枚建）、片引き窓、引分け窓
</t>
    </r>
    <r>
      <rPr>
        <b/>
        <sz val="11"/>
        <color rgb="FFFF0000"/>
        <rFont val="Meiryo UI"/>
        <family val="3"/>
        <charset val="128"/>
      </rPr>
      <t>※シリンダー付きは引戸（E）になります。</t>
    </r>
    <rPh sb="0" eb="2">
      <t>ヒキチガ</t>
    </rPh>
    <rPh sb="3" eb="4">
      <t>マド</t>
    </rPh>
    <rPh sb="17" eb="18">
      <t>マド</t>
    </rPh>
    <rPh sb="22" eb="23">
      <t>マド</t>
    </rPh>
    <rPh sb="33" eb="35">
      <t>ヒキド</t>
    </rPh>
    <phoneticPr fontId="5"/>
  </si>
  <si>
    <t>開き</t>
  </si>
  <si>
    <t>T</t>
    <phoneticPr fontId="5"/>
  </si>
  <si>
    <r>
      <t>開き窓、縦すべり出し窓、
テラスドア・勝手口ドア・採風勝手口ドア（シリンダー無し）</t>
    </r>
    <r>
      <rPr>
        <b/>
        <sz val="11"/>
        <color rgb="FFFF0000"/>
        <rFont val="Meiryo UI"/>
        <family val="3"/>
        <charset val="128"/>
      </rPr>
      <t xml:space="preserve">
※シリンダー付きはドア（D）になります。</t>
    </r>
    <rPh sb="19" eb="22">
      <t>カッテグチ</t>
    </rPh>
    <rPh sb="25" eb="27">
      <t>サイフウ</t>
    </rPh>
    <rPh sb="27" eb="30">
      <t>カッテグチ</t>
    </rPh>
    <rPh sb="38" eb="39">
      <t>ナ</t>
    </rPh>
    <rPh sb="48" eb="49">
      <t>ツ</t>
    </rPh>
    <phoneticPr fontId="5"/>
  </si>
  <si>
    <t>ＦＩＸ</t>
  </si>
  <si>
    <t>F</t>
    <phoneticPr fontId="5"/>
  </si>
  <si>
    <t>ＦＩＸ窓</t>
    <phoneticPr fontId="5"/>
  </si>
  <si>
    <t>上げ下げ</t>
  </si>
  <si>
    <t>U</t>
    <phoneticPr fontId="5"/>
  </si>
  <si>
    <t>上げ下げ窓</t>
    <phoneticPr fontId="5"/>
  </si>
  <si>
    <t>プロジェクト</t>
  </si>
  <si>
    <t>P</t>
    <phoneticPr fontId="5"/>
  </si>
  <si>
    <t>横すべり出し窓、突き出し窓、外倒し窓、内倒し窓</t>
    <rPh sb="6" eb="7">
      <t>マド</t>
    </rPh>
    <rPh sb="12" eb="13">
      <t>マド</t>
    </rPh>
    <rPh sb="15" eb="16">
      <t>タオ</t>
    </rPh>
    <rPh sb="17" eb="18">
      <t>マド</t>
    </rPh>
    <rPh sb="22" eb="23">
      <t>マド</t>
    </rPh>
    <phoneticPr fontId="5"/>
  </si>
  <si>
    <t>ルーバー</t>
  </si>
  <si>
    <t>R</t>
    <phoneticPr fontId="5"/>
  </si>
  <si>
    <t>オーニング窓</t>
    <phoneticPr fontId="5"/>
  </si>
  <si>
    <t>多機能</t>
  </si>
  <si>
    <t>S</t>
    <phoneticPr fontId="5"/>
  </si>
  <si>
    <t>開閉方式が複合（ドレ－キップ等）</t>
    <phoneticPr fontId="5"/>
  </si>
  <si>
    <t>折り</t>
  </si>
  <si>
    <t>W</t>
    <phoneticPr fontId="5"/>
  </si>
  <si>
    <t>折りたたみ戸</t>
    <phoneticPr fontId="5"/>
  </si>
  <si>
    <t>回転</t>
  </si>
  <si>
    <t>K</t>
    <phoneticPr fontId="5"/>
  </si>
  <si>
    <t>横軸回転窓、縦軸回転窓</t>
    <rPh sb="4" eb="5">
      <t>マド</t>
    </rPh>
    <rPh sb="10" eb="11">
      <t>マド</t>
    </rPh>
    <phoneticPr fontId="5"/>
  </si>
  <si>
    <t>その他</t>
  </si>
  <si>
    <t>X</t>
    <phoneticPr fontId="5"/>
  </si>
  <si>
    <t>出窓、天窓 等</t>
    <rPh sb="6" eb="7">
      <t>ナド</t>
    </rPh>
    <phoneticPr fontId="5"/>
  </si>
  <si>
    <t>ドア・引戸</t>
    <rPh sb="3" eb="5">
      <t>ヒキド</t>
    </rPh>
    <phoneticPr fontId="5"/>
  </si>
  <si>
    <t>ドア・開き戸</t>
    <rPh sb="3" eb="4">
      <t>ヒラ</t>
    </rPh>
    <rPh sb="5" eb="6">
      <t>ド</t>
    </rPh>
    <phoneticPr fontId="5"/>
  </si>
  <si>
    <t>D</t>
    <phoneticPr fontId="5"/>
  </si>
  <si>
    <r>
      <rPr>
        <sz val="11"/>
        <rFont val="Meiryo UI"/>
        <family val="3"/>
        <charset val="128"/>
      </rPr>
      <t>シリンダー付きのドア・開き戸</t>
    </r>
    <r>
      <rPr>
        <b/>
        <sz val="11"/>
        <color rgb="FFFF0000"/>
        <rFont val="Meiryo UI"/>
        <family val="3"/>
        <charset val="128"/>
      </rPr>
      <t xml:space="preserve">
※シリンダー無しは開き（T）になります。</t>
    </r>
    <rPh sb="5" eb="6">
      <t>ツキ</t>
    </rPh>
    <rPh sb="11" eb="12">
      <t>ヒラ</t>
    </rPh>
    <rPh sb="13" eb="14">
      <t>ド</t>
    </rPh>
    <rPh sb="21" eb="22">
      <t>ナ</t>
    </rPh>
    <rPh sb="24" eb="25">
      <t>ヒラ</t>
    </rPh>
    <phoneticPr fontId="5"/>
  </si>
  <si>
    <t>引戸</t>
    <rPh sb="0" eb="2">
      <t>ヒキド</t>
    </rPh>
    <phoneticPr fontId="5"/>
  </si>
  <si>
    <t>E</t>
    <phoneticPr fontId="5"/>
  </si>
  <si>
    <r>
      <rPr>
        <sz val="11"/>
        <rFont val="Meiryo UI"/>
        <family val="3"/>
        <charset val="128"/>
      </rPr>
      <t>シリンダー付きの引戸</t>
    </r>
    <r>
      <rPr>
        <b/>
        <sz val="11"/>
        <color rgb="FFFF0000"/>
        <rFont val="Meiryo UI"/>
        <family val="3"/>
        <charset val="128"/>
      </rPr>
      <t xml:space="preserve">
※シリンダー無しは引違い（H）になります。</t>
    </r>
    <rPh sb="5" eb="6">
      <t>ツキ</t>
    </rPh>
    <rPh sb="8" eb="10">
      <t>ヒキド</t>
    </rPh>
    <rPh sb="20" eb="22">
      <t>ヒキチガ</t>
    </rPh>
    <phoneticPr fontId="5"/>
  </si>
  <si>
    <t>製品区分</t>
  </si>
  <si>
    <t>開閉形式</t>
  </si>
  <si>
    <t>サイズ記号</t>
  </si>
  <si>
    <t>下限</t>
  </si>
  <si>
    <t>上限</t>
  </si>
  <si>
    <t>キー</t>
    <phoneticPr fontId="3"/>
  </si>
  <si>
    <t>サイズ</t>
    <phoneticPr fontId="3"/>
  </si>
  <si>
    <t>ガラス</t>
  </si>
  <si>
    <t>X</t>
  </si>
  <si>
    <t>S</t>
  </si>
  <si>
    <t>M</t>
  </si>
  <si>
    <t>L</t>
  </si>
  <si>
    <t>外窓</t>
  </si>
  <si>
    <t>内窓</t>
  </si>
  <si>
    <t>ドア</t>
  </si>
  <si>
    <t>D</t>
  </si>
  <si>
    <t>1（子育てエコ：小 / 窓リノベ：小）</t>
    <rPh sb="2" eb="3">
      <t>コ</t>
    </rPh>
    <rPh sb="3" eb="4">
      <t>ソダ</t>
    </rPh>
    <rPh sb="12" eb="13">
      <t>マド</t>
    </rPh>
    <rPh sb="17" eb="18">
      <t>チイ</t>
    </rPh>
    <phoneticPr fontId="3"/>
  </si>
  <si>
    <t>2（子育てエコ：小 / 窓リノベ：中）</t>
    <rPh sb="2" eb="3">
      <t>コ</t>
    </rPh>
    <rPh sb="3" eb="4">
      <t>ソダ</t>
    </rPh>
    <rPh sb="12" eb="13">
      <t>マド</t>
    </rPh>
    <rPh sb="17" eb="18">
      <t>チュウ</t>
    </rPh>
    <phoneticPr fontId="3"/>
  </si>
  <si>
    <t>3（子育てエコ：大 / 窓リノベ：中）</t>
    <rPh sb="2" eb="3">
      <t>コ</t>
    </rPh>
    <rPh sb="3" eb="4">
      <t>ソダ</t>
    </rPh>
    <rPh sb="8" eb="9">
      <t>ダイ</t>
    </rPh>
    <rPh sb="12" eb="13">
      <t>マド</t>
    </rPh>
    <phoneticPr fontId="3"/>
  </si>
  <si>
    <t>4（子育てエコ：大 / 窓リノベ：大）</t>
    <rPh sb="2" eb="3">
      <t>コ</t>
    </rPh>
    <rPh sb="3" eb="4">
      <t>ソダ</t>
    </rPh>
    <rPh sb="8" eb="9">
      <t>ダイ</t>
    </rPh>
    <rPh sb="12" eb="13">
      <t>マド</t>
    </rPh>
    <rPh sb="17" eb="18">
      <t>ダイ</t>
    </rPh>
    <phoneticPr fontId="3"/>
  </si>
  <si>
    <t>E</t>
  </si>
  <si>
    <t>2（子育てエコ：小 / 窓リノベ：中）</t>
    <rPh sb="2" eb="3">
      <t>コ</t>
    </rPh>
    <rPh sb="3" eb="4">
      <t>ソダ</t>
    </rPh>
    <rPh sb="12" eb="13">
      <t>マド</t>
    </rPh>
    <phoneticPr fontId="3"/>
  </si>
  <si>
    <t>3（子育てエコ：小 / 窓リノベ：大）</t>
    <rPh sb="2" eb="3">
      <t>コ</t>
    </rPh>
    <rPh sb="3" eb="4">
      <t>ソダ</t>
    </rPh>
    <rPh sb="12" eb="13">
      <t>マド</t>
    </rPh>
    <phoneticPr fontId="3"/>
  </si>
  <si>
    <t>制度区分</t>
  </si>
  <si>
    <t>グレード</t>
  </si>
  <si>
    <t>戸建住宅・低層集合住宅</t>
    <phoneticPr fontId="3"/>
  </si>
  <si>
    <t>中高層集合住宅</t>
    <phoneticPr fontId="3"/>
  </si>
  <si>
    <t>窓リノベ23</t>
  </si>
  <si>
    <t>SS</t>
  </si>
  <si>
    <t>A</t>
  </si>
  <si>
    <t>B</t>
  </si>
  <si>
    <t>こどもエコ</t>
  </si>
  <si>
    <t>ZEHレベル</t>
  </si>
  <si>
    <t>省エネ基準レベル</t>
  </si>
  <si>
    <t>防犯</t>
  </si>
  <si>
    <t>防音</t>
  </si>
  <si>
    <t>防災</t>
  </si>
  <si>
    <t>子育てエコ</t>
  </si>
  <si>
    <t>大</t>
  </si>
  <si>
    <t>中</t>
  </si>
  <si>
    <t>小</t>
  </si>
  <si>
    <t>子育てエコ</t>
    <phoneticPr fontId="3"/>
  </si>
  <si>
    <t>窓リノベ24</t>
  </si>
  <si>
    <t>外窓カバー</t>
    <phoneticPr fontId="3"/>
  </si>
  <si>
    <t>外窓はつり</t>
  </si>
  <si>
    <t>ドアカバー</t>
    <phoneticPr fontId="3"/>
  </si>
  <si>
    <t>極小</t>
  </si>
  <si>
    <t>ドアはつり</t>
    <phoneticPr fontId="3"/>
  </si>
  <si>
    <t>性能区分コード</t>
  </si>
  <si>
    <t>建て方</t>
  </si>
  <si>
    <t>地域区分</t>
  </si>
  <si>
    <t>住宅エコリフォーム</t>
    <rPh sb="0" eb="2">
      <t>ジュウタク</t>
    </rPh>
    <phoneticPr fontId="3"/>
  </si>
  <si>
    <t>P</t>
    <phoneticPr fontId="3"/>
  </si>
  <si>
    <t>戸建住宅</t>
  </si>
  <si>
    <t>1～2地域</t>
  </si>
  <si>
    <t>3地域</t>
  </si>
  <si>
    <t>4地域</t>
  </si>
  <si>
    <t>5～7地域</t>
  </si>
  <si>
    <t>共同住宅</t>
  </si>
  <si>
    <t>C</t>
  </si>
  <si>
    <t>対象外</t>
  </si>
  <si>
    <t>Y</t>
  </si>
  <si>
    <t>8地域</t>
  </si>
  <si>
    <t>Z</t>
  </si>
  <si>
    <t>先進的窓リノベ2024事業／子育てエコホーム支援事業 玄関ドア・引戸（木造）対象製品リスト</t>
    <phoneticPr fontId="5"/>
  </si>
  <si>
    <t>先進的窓リノベ2024事業／子育てエコホーム支援事業 玄関ドア・引戸（木造）補助額を調べる</t>
    <phoneticPr fontId="3"/>
  </si>
  <si>
    <t>更新日：2024/03/29</t>
    <phoneticPr fontId="3"/>
  </si>
  <si>
    <t>断熱等</t>
  </si>
  <si>
    <t>枠：金属製熱遮断構造
戸：断熱フラッシュ構造</t>
  </si>
  <si>
    <t>有</t>
  </si>
  <si>
    <t>リシェント玄関ドア３</t>
  </si>
  <si>
    <t>リシェント玄関ドア３ ｋ２仕様（袖・ランマ無し、ガラス無し、ポスト有り）</t>
  </si>
  <si>
    <t>ドア・開き戸（D）</t>
  </si>
  <si>
    <t>Ud1.9以下</t>
  </si>
  <si>
    <t>本体ガラスなし
※親子設定がある製品は子扉含む</t>
  </si>
  <si>
    <t>1（子育てエコ：小 / 窓リノベ：小）</t>
  </si>
  <si>
    <t>003DA2DOAA1</t>
  </si>
  <si>
    <t>カバー工法用</t>
  </si>
  <si>
    <t>断熱等リシェント玄関ドア３ ｋ２仕様（袖・ランマ無し、ガラス無し、ポスト有り）ドア・開き戸（D）本体ガラスなし※親子設定がある製品は子扉含む1</t>
  </si>
  <si>
    <t>リシェント玄関ドア３ ｋ２仕様（袖・ランマ無し、ガラス無し、ポスト有り）ドア・開き戸（D）</t>
  </si>
  <si>
    <t>DA2D</t>
  </si>
  <si>
    <t>2（子育てエコ：小 / 窓リノベ：中）</t>
  </si>
  <si>
    <t>003DA2DOAA2</t>
  </si>
  <si>
    <t>断熱等リシェント玄関ドア３ ｋ２仕様（袖・ランマ無し、ガラス無し、ポスト有り）ドア・開き戸（D）本体ガラスなし※親子設定がある製品は子扉含む2</t>
  </si>
  <si>
    <t>3（子育てエコ：大 / 窓リノベ：中）</t>
  </si>
  <si>
    <t>003DA2DOAA3</t>
  </si>
  <si>
    <t>断熱等リシェント玄関ドア３ ｋ２仕様（袖・ランマ無し、ガラス無し、ポスト有り）ドア・開き戸（D）本体ガラスなし※親子設定がある製品は子扉含む3</t>
  </si>
  <si>
    <t>4（子育てエコ：大 / 窓リノベ：大）</t>
  </si>
  <si>
    <t>003DA2DOAA4</t>
  </si>
  <si>
    <t>断熱等リシェント玄関ドア３ ｋ２仕様（袖・ランマ無し、ガラス無し、ポスト有り）ドア・開き戸（D）本体ガラスなし※親子設定がある製品は子扉含む4</t>
  </si>
  <si>
    <t>有無共通</t>
  </si>
  <si>
    <t>リシェント玄関ドア３ ｋ２仕様（ガラス入り）［８地域向け］</t>
  </si>
  <si>
    <t>ー</t>
  </si>
  <si>
    <t>本体ガラスあり
日射熱取得率：η 0.52以下</t>
  </si>
  <si>
    <t>003DA2DR1Y1</t>
  </si>
  <si>
    <t>断熱等リシェント玄関ドア３ ｋ２仕様（ガラス入り）［８地域向け］ドア・開き戸（D）本体ガラスあり日射熱取得率：η 0.52以下1</t>
  </si>
  <si>
    <t>リシェント玄関ドア３ ｋ２仕様（ガラス入り）［８地域向け］ドア・開き戸（D）</t>
  </si>
  <si>
    <t>003DA2DR1Y2</t>
  </si>
  <si>
    <t>断熱等リシェント玄関ドア３ ｋ２仕様（ガラス入り）［８地域向け］ドア・開き戸（D）本体ガラスあり日射熱取得率：η 0.52以下2</t>
  </si>
  <si>
    <t>003DA2DR1Y3</t>
  </si>
  <si>
    <t>断熱等リシェント玄関ドア３ ｋ２仕様（ガラス入り）［８地域向け］ドア・開き戸（D）本体ガラスあり日射熱取得率：η 0.52以下3</t>
  </si>
  <si>
    <t>003DA2DR1Y4</t>
  </si>
  <si>
    <t>断熱等リシェント玄関ドア３ ｋ２仕様（ガラス入り）［８地域向け］ドア・開き戸（D）本体ガラスあり日射熱取得率：η 0.52以下4</t>
  </si>
  <si>
    <t>リシェント玄関ドア３ ｋ２仕様（ガラス無し）［８地域向け］</t>
  </si>
  <si>
    <t>本体ガラスなし
日射熱取得率：η 0.52以下</t>
  </si>
  <si>
    <t>003DA2DR2Y1</t>
  </si>
  <si>
    <t>断熱等リシェント玄関ドア３ ｋ２仕様（ガラス無し）［８地域向け］ドア・開き戸（D）本体ガラスなし日射熱取得率：η 0.52以下1</t>
  </si>
  <si>
    <t>リシェント玄関ドア３ ｋ２仕様（ガラス無し）［８地域向け］ドア・開き戸（D）</t>
  </si>
  <si>
    <t>003DA2DR2Y2</t>
  </si>
  <si>
    <t>断熱等リシェント玄関ドア３ ｋ２仕様（ガラス無し）［８地域向け］ドア・開き戸（D）本体ガラスなし日射熱取得率：η 0.52以下2</t>
  </si>
  <si>
    <t>003DA2DR2Y3</t>
  </si>
  <si>
    <t>断熱等リシェント玄関ドア３ ｋ２仕様（ガラス無し）［８地域向け］ドア・開き戸（D）本体ガラスなし日射熱取得率：η 0.52以下3</t>
  </si>
  <si>
    <t>003DA2DR2Y4</t>
  </si>
  <si>
    <t>断熱等リシェント玄関ドア３ ｋ２仕様（ガラス無し）［８地域向け］ドア・開き戸（D）本体ガラスなし日射熱取得率：η 0.52以下4</t>
  </si>
  <si>
    <t>リシェント玄関ドア３ ｋ２仕様（袖・ランマ無し、ガラス入り、ポスト有り）採風仕様除く</t>
  </si>
  <si>
    <t>Ud2.3以下</t>
  </si>
  <si>
    <t>組み込みガラス中央部熱貫流率：1.40以下</t>
  </si>
  <si>
    <t>003DA2DVBB1</t>
  </si>
  <si>
    <t>断熱等リシェント玄関ドア３ ｋ２仕様（袖・ランマ無し、ガラス入り、ポスト有り）採風仕様除くドア・開き戸（D）組み込みガラス中央部熱貫流率：1.40以下1</t>
  </si>
  <si>
    <t>リシェント玄関ドア３ ｋ２仕様（袖・ランマ無し、ガラス入り、ポスト有り）採風仕様除くドア・開き戸（D）</t>
  </si>
  <si>
    <t>003DA2DVBB2</t>
  </si>
  <si>
    <t>断熱等リシェント玄関ドア３ ｋ２仕様（袖・ランマ無し、ガラス入り、ポスト有り）採風仕様除くドア・開き戸（D）組み込みガラス中央部熱貫流率：1.40以下2</t>
  </si>
  <si>
    <t>003DA2DVBB3</t>
  </si>
  <si>
    <t>断熱等リシェント玄関ドア３ ｋ２仕様（袖・ランマ無し、ガラス入り、ポスト有り）採風仕様除くドア・開き戸（D）組み込みガラス中央部熱貫流率：1.40以下3</t>
  </si>
  <si>
    <t>003DA2DVBB4</t>
  </si>
  <si>
    <t>断熱等リシェント玄関ドア３ ｋ２仕様（袖・ランマ無し、ガラス入り、ポスト有り）採風仕様除くドア・開き戸（D）組み込みガラス中央部熱貫流率：1.40以下4</t>
  </si>
  <si>
    <t>リシェント玄関ドア３ ｋ２仕様（袖・ランマ無し、ガラス入り、ポスト有り）採風仕様</t>
  </si>
  <si>
    <t>組み込みガラス中央部熱貫流率：1.20以下</t>
  </si>
  <si>
    <t>003DA3DVBB1</t>
  </si>
  <si>
    <t>断熱等リシェント玄関ドア３ ｋ２仕様（袖・ランマ無し、ガラス入り、ポスト有り）採風仕様ドア・開き戸（D）組み込みガラス中央部熱貫流率：1.20以下1</t>
  </si>
  <si>
    <t>リシェント玄関ドア３ ｋ２仕様（袖・ランマ無し、ガラス入り、ポスト有り）採風仕様ドア・開き戸（D）</t>
  </si>
  <si>
    <t>DA3D</t>
  </si>
  <si>
    <t>003DA3DVBB2</t>
  </si>
  <si>
    <t>断熱等リシェント玄関ドア３ ｋ２仕様（袖・ランマ無し、ガラス入り、ポスト有り）採風仕様ドア・開き戸（D）組み込みガラス中央部熱貫流率：1.20以下2</t>
  </si>
  <si>
    <t>003DA3DVBB3</t>
  </si>
  <si>
    <t>断熱等リシェント玄関ドア３ ｋ２仕様（袖・ランマ無し、ガラス入り、ポスト有り）採風仕様ドア・開き戸（D）組み込みガラス中央部熱貫流率：1.20以下3</t>
  </si>
  <si>
    <t>003DA3DVBB4</t>
  </si>
  <si>
    <t>断熱等リシェント玄関ドア３ ｋ２仕様（袖・ランマ無し、ガラス入り、ポスト有り）採風仕様ドア・開き戸（D）組み込みガラス中央部熱貫流率：1.20以下4</t>
  </si>
  <si>
    <t>無</t>
  </si>
  <si>
    <t>リシェント玄関ドア３ ｋ２仕様（袖付き、ガラス無し、ポスト無し）</t>
  </si>
  <si>
    <t>003DA4DOBB1</t>
  </si>
  <si>
    <t>袖・ランマ部ガラスは、LIXILオプションガラスまたは中央部熱貫流率：2.2以下</t>
  </si>
  <si>
    <t>断熱等リシェント玄関ドア３ ｋ２仕様（袖付き、ガラス無し、ポスト無し）ドア・開き戸（D）本体ガラスなし※親子設定がある製品は子扉含む1</t>
  </si>
  <si>
    <t>リシェント玄関ドア３ ｋ２仕様（袖付き、ガラス無し、ポスト無し）ドア・開き戸（D）</t>
  </si>
  <si>
    <t>DA4D</t>
  </si>
  <si>
    <t>003DA4DOBB2</t>
  </si>
  <si>
    <t>断熱等リシェント玄関ドア３ ｋ２仕様（袖付き、ガラス無し、ポスト無し）ドア・開き戸（D）本体ガラスなし※親子設定がある製品は子扉含む2</t>
  </si>
  <si>
    <t>003DA4DOBB3</t>
  </si>
  <si>
    <t>断熱等リシェント玄関ドア３ ｋ２仕様（袖付き、ガラス無し、ポスト無し）ドア・開き戸（D）本体ガラスなし※親子設定がある製品は子扉含む3</t>
  </si>
  <si>
    <t>003DA4DOBB4</t>
  </si>
  <si>
    <t>断熱等リシェント玄関ドア３ ｋ２仕様（袖付き、ガラス無し、ポスト無し）ドア・開き戸（D）本体ガラスなし※親子設定がある製品は子扉含む4</t>
  </si>
  <si>
    <t>リシェント玄関ドア３ ｋ２仕様（袖付き、ガラス入り、ポスト無し）採風仕様除く</t>
  </si>
  <si>
    <t>Ud2.9以下</t>
  </si>
  <si>
    <t>003DA4DVCC1</t>
  </si>
  <si>
    <t>袖・ランマ部ガラスは、LIXILオプションガラスまたは中央部熱貫流率：3.3以下</t>
  </si>
  <si>
    <t>断熱等リシェント玄関ドア３ ｋ２仕様（袖付き、ガラス入り、ポスト無し）採風仕様除くドア・開き戸（D）組み込みガラス中央部熱貫流率：1.40以下1</t>
  </si>
  <si>
    <t>リシェント玄関ドア３ ｋ２仕様（袖付き、ガラス入り、ポスト無し）採風仕様除くドア・開き戸（D）</t>
  </si>
  <si>
    <t>003DA4DVCC2</t>
  </si>
  <si>
    <t>断熱等リシェント玄関ドア３ ｋ２仕様（袖付き、ガラス入り、ポスト無し）採風仕様除くドア・開き戸（D）組み込みガラス中央部熱貫流率：1.40以下2</t>
  </si>
  <si>
    <t>003DA4DVCC3</t>
  </si>
  <si>
    <t>断熱等リシェント玄関ドア３ ｋ２仕様（袖付き、ガラス入り、ポスト無し）採風仕様除くドア・開き戸（D）組み込みガラス中央部熱貫流率：1.40以下3</t>
  </si>
  <si>
    <t>003DA4DVCC4</t>
  </si>
  <si>
    <t>断熱等リシェント玄関ドア３ ｋ２仕様（袖付き、ガラス入り、ポスト無し）採風仕様除くドア・開き戸（D）組み込みガラス中央部熱貫流率：1.40以下4</t>
  </si>
  <si>
    <t>リシェント玄関ドア３ ｋ２仕様（袖付き、ガラス入り、ポスト無し）採風仕様</t>
  </si>
  <si>
    <t>003DA5DVCC1</t>
  </si>
  <si>
    <t>袖・ランマ部ガラスは、LIXILオプションガラスまたは中央部熱貫流率：3.2以下</t>
  </si>
  <si>
    <t>断熱等リシェント玄関ドア３ ｋ２仕様（袖付き、ガラス入り、ポスト無し）採風仕様ドア・開き戸（D）組み込みガラス中央部熱貫流率：1.20以下1</t>
  </si>
  <si>
    <t>リシェント玄関ドア３ ｋ２仕様（袖付き、ガラス入り、ポスト無し）採風仕様ドア・開き戸（D）</t>
  </si>
  <si>
    <t>DA5D</t>
  </si>
  <si>
    <t>003DA5DVCC2</t>
  </si>
  <si>
    <t>断熱等リシェント玄関ドア３ ｋ２仕様（袖付き、ガラス入り、ポスト無し）採風仕様ドア・開き戸（D）組み込みガラス中央部熱貫流率：1.20以下2</t>
  </si>
  <si>
    <t>003DA5DVCC3</t>
  </si>
  <si>
    <t>断熱等リシェント玄関ドア３ ｋ２仕様（袖付き、ガラス入り、ポスト無し）採風仕様ドア・開き戸（D）組み込みガラス中央部熱貫流率：1.20以下3</t>
  </si>
  <si>
    <t>003DA5DVCC4</t>
  </si>
  <si>
    <t>断熱等リシェント玄関ドア３ ｋ２仕様（袖付き、ガラス入り、ポスト無し）採風仕様ドア・開き戸（D）組み込みガラス中央部熱貫流率：1.20以下4</t>
  </si>
  <si>
    <t>リシェント玄関ドア３ ｋ２仕様（袖付き、ガラス無し、ポスト有り）</t>
  </si>
  <si>
    <t>003DA6DOBB1</t>
  </si>
  <si>
    <t>袖・ランマ部ガラスは、LIXILオプションガラスまたは中央部熱貫流率：2.1以下</t>
  </si>
  <si>
    <t>断熱等リシェント玄関ドア３ ｋ２仕様（袖付き、ガラス無し、ポスト有り）ドア・開き戸（D）本体ガラスなし※親子設定がある製品は子扉含む1</t>
  </si>
  <si>
    <t>リシェント玄関ドア３ ｋ２仕様（袖付き、ガラス無し、ポスト有り）ドア・開き戸（D）</t>
  </si>
  <si>
    <t>DA6D</t>
  </si>
  <si>
    <t>003DA6DOBB2</t>
  </si>
  <si>
    <t>断熱等リシェント玄関ドア３ ｋ２仕様（袖付き、ガラス無し、ポスト有り）ドア・開き戸（D）本体ガラスなし※親子設定がある製品は子扉含む2</t>
  </si>
  <si>
    <t>003DA6DOBB3</t>
  </si>
  <si>
    <t>断熱等リシェント玄関ドア３ ｋ２仕様（袖付き、ガラス無し、ポスト有り）ドア・開き戸（D）本体ガラスなし※親子設定がある製品は子扉含む3</t>
  </si>
  <si>
    <t>003DA6DOBB4</t>
  </si>
  <si>
    <t>断熱等リシェント玄関ドア３ ｋ２仕様（袖付き、ガラス無し、ポスト有り）ドア・開き戸（D）本体ガラスなし※親子設定がある製品は子扉含む4</t>
  </si>
  <si>
    <t>リシェント玄関ドア３ ｋ２仕様（袖付き、ガラス入り、ポスト有り）採風仕様除く</t>
  </si>
  <si>
    <t>003DA6DVCC1</t>
  </si>
  <si>
    <t>断熱等リシェント玄関ドア３ ｋ２仕様（袖付き、ガラス入り、ポスト有り）採風仕様除くドア・開き戸（D）組み込みガラス中央部熱貫流率：1.40以下1</t>
  </si>
  <si>
    <t>リシェント玄関ドア３ ｋ２仕様（袖付き、ガラス入り、ポスト有り）採風仕様除くドア・開き戸（D）</t>
  </si>
  <si>
    <t>003DA6DVCC2</t>
  </si>
  <si>
    <t>断熱等リシェント玄関ドア３ ｋ２仕様（袖付き、ガラス入り、ポスト有り）採風仕様除くドア・開き戸（D）組み込みガラス中央部熱貫流率：1.40以下2</t>
  </si>
  <si>
    <t>003DA6DVCC3</t>
  </si>
  <si>
    <t>断熱等リシェント玄関ドア３ ｋ２仕様（袖付き、ガラス入り、ポスト有り）採風仕様除くドア・開き戸（D）組み込みガラス中央部熱貫流率：1.40以下3</t>
  </si>
  <si>
    <t>003DA6DVCC4</t>
  </si>
  <si>
    <t>断熱等リシェント玄関ドア３ ｋ２仕様（袖付き、ガラス入り、ポスト有り）採風仕様除くドア・開き戸（D）組み込みガラス中央部熱貫流率：1.40以下4</t>
  </si>
  <si>
    <t>リシェント玄関ドア３ ｋ２仕様（袖付き、ガラス入り、ポスト有り）採風仕様</t>
  </si>
  <si>
    <t>003DA7DVCC1</t>
  </si>
  <si>
    <t>断熱等リシェント玄関ドア３ ｋ２仕様（袖付き、ガラス入り、ポスト有り）採風仕様ドア・開き戸（D）組み込みガラス中央部熱貫流率：1.20以下1</t>
  </si>
  <si>
    <t>リシェント玄関ドア３ ｋ２仕様（袖付き、ガラス入り、ポスト有り）採風仕様ドア・開き戸（D）</t>
  </si>
  <si>
    <t>DA7D</t>
  </si>
  <si>
    <t>003DA7DVCC2</t>
  </si>
  <si>
    <t>断熱等リシェント玄関ドア３ ｋ２仕様（袖付き、ガラス入り、ポスト有り）採風仕様ドア・開き戸（D）組み込みガラス中央部熱貫流率：1.20以下2</t>
  </si>
  <si>
    <t>003DA7DVCC3</t>
  </si>
  <si>
    <t>断熱等リシェント玄関ドア３ ｋ２仕様（袖付き、ガラス入り、ポスト有り）採風仕様ドア・開き戸（D）組み込みガラス中央部熱貫流率：1.20以下3</t>
  </si>
  <si>
    <t>003DA7DVCC4</t>
  </si>
  <si>
    <t>断熱等リシェント玄関ドア３ ｋ２仕様（袖付き、ガラス入り、ポスト有り）採風仕様ドア・開き戸（D）組み込みガラス中央部熱貫流率：1.20以下4</t>
  </si>
  <si>
    <t>リシェント玄関ドア３ ｋ２仕様（ランマ付き、ガラス無し、ポスト無し）袖付き除く</t>
  </si>
  <si>
    <t>003DA8DOAA1</t>
  </si>
  <si>
    <t>ランマ部ガラスは、LIXILオプションガラスまたは中央部熱貫流率：2.2以下</t>
  </si>
  <si>
    <t>断熱等リシェント玄関ドア３ ｋ２仕様（ランマ付き、ガラス無し、ポスト無し）袖付き除くドア・開き戸（D）本体ガラスなし※親子設定がある製品は子扉含む1</t>
  </si>
  <si>
    <t>リシェント玄関ドア３ ｋ２仕様（ランマ付き、ガラス無し、ポスト無し）袖付き除くドア・開き戸（D）</t>
  </si>
  <si>
    <t>DA8D</t>
  </si>
  <si>
    <t>003DA8DOAA2</t>
  </si>
  <si>
    <t>断熱等リシェント玄関ドア３ ｋ２仕様（ランマ付き、ガラス無し、ポスト無し）袖付き除くドア・開き戸（D）本体ガラスなし※親子設定がある製品は子扉含む2</t>
  </si>
  <si>
    <t>003DA8DOAA3</t>
  </si>
  <si>
    <t>断熱等リシェント玄関ドア３ ｋ２仕様（ランマ付き、ガラス無し、ポスト無し）袖付き除くドア・開き戸（D）本体ガラスなし※親子設定がある製品は子扉含む3</t>
  </si>
  <si>
    <t>003DA8DOAA4</t>
  </si>
  <si>
    <t>断熱等リシェント玄関ドア３ ｋ２仕様（ランマ付き、ガラス無し、ポスト無し）袖付き除くドア・開き戸（D）本体ガラスなし※親子設定がある製品は子扉含む4</t>
  </si>
  <si>
    <t>リシェント玄関ドア３ ｋ２仕様（ランマ付き、ガラス入り、ポスト無し）採風仕様除く・袖付き除く</t>
  </si>
  <si>
    <t>003DA8DVBB1</t>
  </si>
  <si>
    <t>ランマ部ガラスは、LIXILオプションガラスまたは中央部熱貫流率：2.1以下</t>
  </si>
  <si>
    <t>断熱等リシェント玄関ドア３ ｋ２仕様（ランマ付き、ガラス入り、ポスト無し）採風仕様除く・袖付き除くドア・開き戸（D）組み込みガラス中央部熱貫流率：1.40以下1</t>
  </si>
  <si>
    <t>リシェント玄関ドア３ ｋ２仕様（ランマ付き、ガラス入り、ポスト無し）採風仕様除く・袖付き除くドア・開き戸（D）</t>
  </si>
  <si>
    <t>003DA8DVBB2</t>
  </si>
  <si>
    <t>断熱等リシェント玄関ドア３ ｋ２仕様（ランマ付き、ガラス入り、ポスト無し）採風仕様除く・袖付き除くドア・開き戸（D）組み込みガラス中央部熱貫流率：1.40以下2</t>
  </si>
  <si>
    <t>003DA8DVBB3</t>
  </si>
  <si>
    <t>断熱等リシェント玄関ドア３ ｋ２仕様（ランマ付き、ガラス入り、ポスト無し）採風仕様除く・袖付き除くドア・開き戸（D）組み込みガラス中央部熱貫流率：1.40以下3</t>
  </si>
  <si>
    <t>003DA8DVBB4</t>
  </si>
  <si>
    <t>断熱等リシェント玄関ドア３ ｋ２仕様（ランマ付き、ガラス入り、ポスト無し）採風仕様除く・袖付き除くドア・開き戸（D）組み込みガラス中央部熱貫流率：1.40以下4</t>
  </si>
  <si>
    <t>リシェント玄関ドア３ ｋ２仕様（ランマ付き、ガラス入り、ポスト無し）採風仕様、袖付き除く</t>
  </si>
  <si>
    <t>003DA9DVBB1</t>
  </si>
  <si>
    <t>ランマ部ガラスは、LIXILオプションガラスまたは中央部熱貫流率：1.9以下</t>
  </si>
  <si>
    <t>断熱等リシェント玄関ドア３ ｋ２仕様（ランマ付き、ガラス入り、ポスト無し）採風仕様、袖付き除くドア・開き戸（D）組み込みガラス中央部熱貫流率：1.20以下1</t>
  </si>
  <si>
    <t>リシェント玄関ドア３ ｋ２仕様（ランマ付き、ガラス入り、ポスト無し）採風仕様、袖付き除くドア・開き戸（D）</t>
  </si>
  <si>
    <t>DA9D</t>
  </si>
  <si>
    <t>003DA9DVBB2</t>
  </si>
  <si>
    <t>断熱等リシェント玄関ドア３ ｋ２仕様（ランマ付き、ガラス入り、ポスト無し）採風仕様、袖付き除くドア・開き戸（D）組み込みガラス中央部熱貫流率：1.20以下2</t>
  </si>
  <si>
    <t>003DA9DVBB3</t>
  </si>
  <si>
    <t>断熱等リシェント玄関ドア３ ｋ２仕様（ランマ付き、ガラス入り、ポスト無し）採風仕様、袖付き除くドア・開き戸（D）組み込みガラス中央部熱貫流率：1.20以下3</t>
  </si>
  <si>
    <t>003DA9DVBB4</t>
  </si>
  <si>
    <t>断熱等リシェント玄関ドア３ ｋ２仕様（ランマ付き、ガラス入り、ポスト無し）採風仕様、袖付き除くドア・開き戸（D）組み込みガラス中央部熱貫流率：1.20以下4</t>
  </si>
  <si>
    <t>枠：金属製熱遮断構造
戸：高断熱フラッシュ構造</t>
  </si>
  <si>
    <t>リシェント玄関ドア３ 高断熱仕様（ランマ無し、ガラス無し、ポスト無し）</t>
  </si>
  <si>
    <t>Ud1.5以下</t>
  </si>
  <si>
    <t>003DAUDOSS1</t>
  </si>
  <si>
    <t>断熱等リシェント玄関ドア３ 高断熱仕様（ランマ無し、ガラス無し、ポスト無し）ドア・開き戸（D）本体ガラスなし※親子設定がある製品は子扉含む1</t>
  </si>
  <si>
    <t>リシェント玄関ドア３ 高断熱仕様（ランマ無し、ガラス無し、ポスト無し）ドア・開き戸（D）</t>
  </si>
  <si>
    <t>DAUD</t>
  </si>
  <si>
    <t>003DAUDOSS2</t>
  </si>
  <si>
    <t>断熱等リシェント玄関ドア３ 高断熱仕様（ランマ無し、ガラス無し、ポスト無し）ドア・開き戸（D）本体ガラスなし※親子設定がある製品は子扉含む2</t>
  </si>
  <si>
    <t>003DAUDOSS3</t>
  </si>
  <si>
    <t>断熱等リシェント玄関ドア３ 高断熱仕様（ランマ無し、ガラス無し、ポスト無し）ドア・開き戸（D）本体ガラスなし※親子設定がある製品は子扉含む3</t>
  </si>
  <si>
    <t>003DAUDOSS4</t>
  </si>
  <si>
    <t>断熱等リシェント玄関ドア３ 高断熱仕様（ランマ無し、ガラス無し、ポスト無し）ドア・開き戸（D）本体ガラスなし※親子設定がある製品は子扉含む4</t>
  </si>
  <si>
    <t>リシェント玄関ドア３ 高断熱仕様（ランマ無し、ガラス入り、ポスト無し）</t>
  </si>
  <si>
    <t>003DAUDVAA1</t>
  </si>
  <si>
    <t>断熱等リシェント玄関ドア３ 高断熱仕様（ランマ無し、ガラス入り、ポスト無し）ドア・開き戸（D）組み込みガラス中央部熱貫流率：1.20以下1</t>
  </si>
  <si>
    <t>リシェント玄関ドア３ 高断熱仕様（ランマ無し、ガラス入り、ポスト無し）ドア・開き戸（D）</t>
  </si>
  <si>
    <t>003DAUDVAA2</t>
  </si>
  <si>
    <t>断熱等リシェント玄関ドア３ 高断熱仕様（ランマ無し、ガラス入り、ポスト無し）ドア・開き戸（D）組み込みガラス中央部熱貫流率：1.20以下2</t>
  </si>
  <si>
    <t>003DAUDVAA3</t>
  </si>
  <si>
    <t>断熱等リシェント玄関ドア３ 高断熱仕様（ランマ無し、ガラス入り、ポスト無し）ドア・開き戸（D）組み込みガラス中央部熱貫流率：1.20以下3</t>
  </si>
  <si>
    <t>003DAUDVAA4</t>
  </si>
  <si>
    <t>断熱等リシェント玄関ドア３ 高断熱仕様（ランマ無し、ガラス入り、ポスト無し）ドア・開き戸（D）組み込みガラス中央部熱貫流率：1.20以下4</t>
  </si>
  <si>
    <t>リシェント玄関ドア３ 高断熱仕様（ランマ無し、ガラス無し、ポスト有り）</t>
  </si>
  <si>
    <t>003DAVDOSS1</t>
  </si>
  <si>
    <t>断熱等リシェント玄関ドア３ 高断熱仕様（ランマ無し、ガラス無し、ポスト有り）ドア・開き戸（D）本体ガラスなし※親子設定がある製品は子扉含む1</t>
  </si>
  <si>
    <t>リシェント玄関ドア３ 高断熱仕様（ランマ無し、ガラス無し、ポスト有り）ドア・開き戸（D）</t>
  </si>
  <si>
    <t>DAVD</t>
  </si>
  <si>
    <t>003DAVDOSS2</t>
  </si>
  <si>
    <t>断熱等リシェント玄関ドア３ 高断熱仕様（ランマ無し、ガラス無し、ポスト有り）ドア・開き戸（D）本体ガラスなし※親子設定がある製品は子扉含む2</t>
  </si>
  <si>
    <t>003DAVDOSS3</t>
  </si>
  <si>
    <t>断熱等リシェント玄関ドア３ 高断熱仕様（ランマ無し、ガラス無し、ポスト有り）ドア・開き戸（D）本体ガラスなし※親子設定がある製品は子扉含む3</t>
  </si>
  <si>
    <t>003DAVDOSS4</t>
  </si>
  <si>
    <t>断熱等リシェント玄関ドア３ 高断熱仕様（ランマ無し、ガラス無し、ポスト有り）ドア・開き戸（D）本体ガラスなし※親子設定がある製品は子扉含む4</t>
  </si>
  <si>
    <t>リシェント玄関ドア３ 高断熱仕様（ガラス入り）［８地域向け］</t>
  </si>
  <si>
    <t>003DAVDR1Y1</t>
  </si>
  <si>
    <t>断熱等リシェント玄関ドア３ 高断熱仕様（ガラス入り）［８地域向け］ドア・開き戸（D）本体ガラスあり日射熱取得率：η 0.52以下1</t>
  </si>
  <si>
    <t>リシェント玄関ドア３ 高断熱仕様（ガラス入り）［８地域向け］ドア・開き戸（D）</t>
  </si>
  <si>
    <t>003DAVDR1Y2</t>
  </si>
  <si>
    <t>断熱等リシェント玄関ドア３ 高断熱仕様（ガラス入り）［８地域向け］ドア・開き戸（D）本体ガラスあり日射熱取得率：η 0.52以下2</t>
  </si>
  <si>
    <t>003DAVDR1Y3</t>
  </si>
  <si>
    <t>断熱等リシェント玄関ドア３ 高断熱仕様（ガラス入り）［８地域向け］ドア・開き戸（D）本体ガラスあり日射熱取得率：η 0.52以下3</t>
  </si>
  <si>
    <t>003DAVDR1Y4</t>
  </si>
  <si>
    <t>断熱等リシェント玄関ドア３ 高断熱仕様（ガラス入り）［８地域向け］ドア・開き戸（D）本体ガラスあり日射熱取得率：η 0.52以下4</t>
  </si>
  <si>
    <t>リシェント玄関ドア３ 高断熱仕様（ガラス無し）［８地域向け］</t>
  </si>
  <si>
    <t>003DAVDR2Y1</t>
  </si>
  <si>
    <t>断熱等リシェント玄関ドア３ 高断熱仕様（ガラス無し）［８地域向け］ドア・開き戸（D）本体ガラスなし日射熱取得率：η 0.52以下1</t>
  </si>
  <si>
    <t>リシェント玄関ドア３ 高断熱仕様（ガラス無し）［８地域向け］ドア・開き戸（D）</t>
  </si>
  <si>
    <t>003DAVDR2Y2</t>
  </si>
  <si>
    <t>断熱等リシェント玄関ドア３ 高断熱仕様（ガラス無し）［８地域向け］ドア・開き戸（D）本体ガラスなし日射熱取得率：η 0.52以下2</t>
  </si>
  <si>
    <t>003DAVDR2Y3</t>
  </si>
  <si>
    <t>断熱等リシェント玄関ドア３ 高断熱仕様（ガラス無し）［８地域向け］ドア・開き戸（D）本体ガラスなし日射熱取得率：η 0.52以下3</t>
  </si>
  <si>
    <t>003DAVDR2Y4</t>
  </si>
  <si>
    <t>断熱等リシェント玄関ドア３ 高断熱仕様（ガラス無し）［８地域向け］ドア・開き戸（D）本体ガラスなし日射熱取得率：η 0.52以下4</t>
  </si>
  <si>
    <t>リシェント玄関ドア３ 高断熱仕様（ランマ無し、ガラス入り、ポスト有り）</t>
  </si>
  <si>
    <t>003DAVDVAA1</t>
  </si>
  <si>
    <t>断熱等リシェント玄関ドア３ 高断熱仕様（ランマ無し、ガラス入り、ポスト有り）ドア・開き戸（D）組み込みガラス中央部熱貫流率：1.20以下1</t>
  </si>
  <si>
    <t>リシェント玄関ドア３ 高断熱仕様（ランマ無し、ガラス入り、ポスト有り）ドア・開き戸（D）</t>
  </si>
  <si>
    <t>003DAVDVAA2</t>
  </si>
  <si>
    <t>断熱等リシェント玄関ドア３ 高断熱仕様（ランマ無し、ガラス入り、ポスト有り）ドア・開き戸（D）組み込みガラス中央部熱貫流率：1.20以下2</t>
  </si>
  <si>
    <t>003DAVDVAA3</t>
  </si>
  <si>
    <t>断熱等リシェント玄関ドア３ 高断熱仕様（ランマ無し、ガラス入り、ポスト有り）ドア・開き戸（D）組み込みガラス中央部熱貫流率：1.20以下3</t>
  </si>
  <si>
    <t>003DAVDVAA4</t>
  </si>
  <si>
    <t>断熱等リシェント玄関ドア３ 高断熱仕様（ランマ無し、ガラス入り、ポスト有り）ドア・開き戸（D）組み込みガラス中央部熱貫流率：1.20以下4</t>
  </si>
  <si>
    <t>リシェント玄関ドア３ 高断熱仕様（ランマ付き、ガラス無し、ポスト無し）</t>
  </si>
  <si>
    <t>003DAWDOSS1</t>
  </si>
  <si>
    <t>ランマ部ガラスは、LIXILオプションガラスまたは中央部熱貫流率：2.4以下</t>
  </si>
  <si>
    <t>断熱等リシェント玄関ドア３ 高断熱仕様（ランマ付き、ガラス無し、ポスト無し）ドア・開き戸（D）本体ガラスなし※親子設定がある製品は子扉含む1</t>
  </si>
  <si>
    <t>リシェント玄関ドア３ 高断熱仕様（ランマ付き、ガラス無し、ポスト無し）ドア・開き戸（D）</t>
  </si>
  <si>
    <t>DAWD</t>
  </si>
  <si>
    <t>003DAWDOSS2</t>
  </si>
  <si>
    <t>断熱等リシェント玄関ドア３ 高断熱仕様（ランマ付き、ガラス無し、ポスト無し）ドア・開き戸（D）本体ガラスなし※親子設定がある製品は子扉含む2</t>
  </si>
  <si>
    <t>003DAWDOSS3</t>
  </si>
  <si>
    <t>断熱等リシェント玄関ドア３ 高断熱仕様（ランマ付き、ガラス無し、ポスト無し）ドア・開き戸（D）本体ガラスなし※親子設定がある製品は子扉含む3</t>
  </si>
  <si>
    <t>003DAWDOSS4</t>
  </si>
  <si>
    <t>断熱等リシェント玄関ドア３ 高断熱仕様（ランマ付き、ガラス無し、ポスト無し）ドア・開き戸（D）本体ガラスなし※親子設定がある製品は子扉含む4</t>
  </si>
  <si>
    <t>リシェント玄関ドア３ 高断熱仕様（ランマ付き、ガラス入り、ポスト無し）</t>
  </si>
  <si>
    <t>003DAWDVAA1</t>
  </si>
  <si>
    <t>ランマ部ガラスは、LIXILオプションガラスまたは中央部熱貫流率：3.3以下</t>
  </si>
  <si>
    <t>断熱等リシェント玄関ドア３ 高断熱仕様（ランマ付き、ガラス入り、ポスト無し）ドア・開き戸（D）組み込みガラス中央部熱貫流率：1.20以下1</t>
  </si>
  <si>
    <t>リシェント玄関ドア３ 高断熱仕様（ランマ付き、ガラス入り、ポスト無し）ドア・開き戸（D）</t>
  </si>
  <si>
    <t>003DAWDVAA2</t>
  </si>
  <si>
    <t>断熱等リシェント玄関ドア３ 高断熱仕様（ランマ付き、ガラス入り、ポスト無し）ドア・開き戸（D）組み込みガラス中央部熱貫流率：1.20以下2</t>
  </si>
  <si>
    <t>003DAWDVAA3</t>
  </si>
  <si>
    <t>断熱等リシェント玄関ドア３ 高断熱仕様（ランマ付き、ガラス入り、ポスト無し）ドア・開き戸（D）組み込みガラス中央部熱貫流率：1.20以下3</t>
  </si>
  <si>
    <t>003DAWDVAA4</t>
  </si>
  <si>
    <t>断熱等リシェント玄関ドア３ 高断熱仕様（ランマ付き、ガラス入り、ポスト無し）ドア・開き戸（D）組み込みガラス中央部熱貫流率：1.20以下4</t>
  </si>
  <si>
    <t>リシェント玄関ドア３ 高断熱仕様（ランマ付き、ガラス無し、ポスト有り）</t>
  </si>
  <si>
    <t>003DAXDOSS1</t>
  </si>
  <si>
    <t>断熱等リシェント玄関ドア３ 高断熱仕様（ランマ付き、ガラス無し、ポスト有り）ドア・開き戸（D）本体ガラスなし※親子設定がある製品は子扉含む1</t>
  </si>
  <si>
    <t>リシェント玄関ドア３ 高断熱仕様（ランマ付き、ガラス無し、ポスト有り）ドア・開き戸（D）</t>
  </si>
  <si>
    <t>DAXD</t>
  </si>
  <si>
    <t>003DAXDOSS2</t>
  </si>
  <si>
    <t>断熱等リシェント玄関ドア３ 高断熱仕様（ランマ付き、ガラス無し、ポスト有り）ドア・開き戸（D）本体ガラスなし※親子設定がある製品は子扉含む2</t>
  </si>
  <si>
    <t>003DAXDOSS3</t>
  </si>
  <si>
    <t>断熱等リシェント玄関ドア３ 高断熱仕様（ランマ付き、ガラス無し、ポスト有り）ドア・開き戸（D）本体ガラスなし※親子設定がある製品は子扉含む3</t>
  </si>
  <si>
    <t>003DAXDOSS4</t>
  </si>
  <si>
    <t>断熱等リシェント玄関ドア３ 高断熱仕様（ランマ付き、ガラス無し、ポスト有り）ドア・開き戸（D）本体ガラスなし※親子設定がある製品は子扉含む4</t>
  </si>
  <si>
    <t>リシェント玄関ドア３ 高断熱仕様（ランマ付き、ガラス入り、ポスト有り）</t>
  </si>
  <si>
    <t>003DAXDVAA1</t>
  </si>
  <si>
    <t>断熱等リシェント玄関ドア３ 高断熱仕様（ランマ付き、ガラス入り、ポスト有り）ドア・開き戸（D）組み込みガラス中央部熱貫流率：1.20以下1</t>
  </si>
  <si>
    <t>リシェント玄関ドア３ 高断熱仕様（ランマ付き、ガラス入り、ポスト有り）ドア・開き戸（D）</t>
  </si>
  <si>
    <t>003DAXDVAA2</t>
  </si>
  <si>
    <t>断熱等リシェント玄関ドア３ 高断熱仕様（ランマ付き、ガラス入り、ポスト有り）ドア・開き戸（D）組み込みガラス中央部熱貫流率：1.20以下2</t>
  </si>
  <si>
    <t>003DAXDVAA3</t>
  </si>
  <si>
    <t>断熱等リシェント玄関ドア３ 高断熱仕様（ランマ付き、ガラス入り、ポスト有り）ドア・開き戸（D）組み込みガラス中央部熱貫流率：1.20以下3</t>
  </si>
  <si>
    <t>003DAXDVAA4</t>
  </si>
  <si>
    <t>断熱等リシェント玄関ドア３ 高断熱仕様（ランマ付き、ガラス入り、ポスト有り）ドア・開き戸（D）組み込みガラス中央部熱貫流率：1.20以下4</t>
  </si>
  <si>
    <t>リシェント玄関ドア３ ｋ２仕様（袖・ランマ無し、ガラス無し、ポスト無し）</t>
  </si>
  <si>
    <t>003DAYDOAA1</t>
  </si>
  <si>
    <t>断熱等リシェント玄関ドア３ ｋ２仕様（袖・ランマ無し、ガラス無し、ポスト無し）ドア・開き戸（D）本体ガラスなし※親子設定がある製品は子扉含む1</t>
  </si>
  <si>
    <t>リシェント玄関ドア３ ｋ２仕様（袖・ランマ無し、ガラス無し、ポスト無し）ドア・開き戸（D）</t>
  </si>
  <si>
    <t>DAYD</t>
  </si>
  <si>
    <t>003DAYDOAA2</t>
  </si>
  <si>
    <t>断熱等リシェント玄関ドア３ ｋ２仕様（袖・ランマ無し、ガラス無し、ポスト無し）ドア・開き戸（D）本体ガラスなし※親子設定がある製品は子扉含む2</t>
  </si>
  <si>
    <t>003DAYDOAA3</t>
  </si>
  <si>
    <t>断熱等リシェント玄関ドア３ ｋ２仕様（袖・ランマ無し、ガラス無し、ポスト無し）ドア・開き戸（D）本体ガラスなし※親子設定がある製品は子扉含む3</t>
  </si>
  <si>
    <t>003DAYDOAA4</t>
  </si>
  <si>
    <t>断熱等リシェント玄関ドア３ ｋ２仕様（袖・ランマ無し、ガラス無し、ポスト無し）ドア・開き戸（D）本体ガラスなし※親子設定がある製品は子扉含む4</t>
  </si>
  <si>
    <t>リシェント玄関ドア３ ｋ２仕様（袖・ランマ無し、ガラス入り、ポスト無し）採風仕様除く</t>
  </si>
  <si>
    <t>003DAYDVBB1</t>
  </si>
  <si>
    <t>断熱等リシェント玄関ドア３ ｋ２仕様（袖・ランマ無し、ガラス入り、ポスト無し）採風仕様除くドア・開き戸（D）組み込みガラス中央部熱貫流率：1.40以下1</t>
  </si>
  <si>
    <t>リシェント玄関ドア３ ｋ２仕様（袖・ランマ無し、ガラス入り、ポスト無し）採風仕様除くドア・開き戸（D）</t>
  </si>
  <si>
    <t>003DAYDVBB2</t>
  </si>
  <si>
    <t>断熱等リシェント玄関ドア３ ｋ２仕様（袖・ランマ無し、ガラス入り、ポスト無し）採風仕様除くドア・開き戸（D）組み込みガラス中央部熱貫流率：1.40以下2</t>
  </si>
  <si>
    <t>003DAYDVBB3</t>
  </si>
  <si>
    <t>断熱等リシェント玄関ドア３ ｋ２仕様（袖・ランマ無し、ガラス入り、ポスト無し）採風仕様除くドア・開き戸（D）組み込みガラス中央部熱貫流率：1.40以下3</t>
  </si>
  <si>
    <t>003DAYDVBB4</t>
  </si>
  <si>
    <t>断熱等リシェント玄関ドア３ ｋ２仕様（袖・ランマ無し、ガラス入り、ポスト無し）採風仕様除くドア・開き戸（D）組み込みガラス中央部熱貫流率：1.40以下4</t>
  </si>
  <si>
    <t>リシェント玄関ドア３ ｋ２仕様（袖・ランマ無し、ガラス入り、ポスト無し）採風仕様</t>
  </si>
  <si>
    <t>003DAZDVBB1</t>
  </si>
  <si>
    <t>断熱等リシェント玄関ドア３ ｋ２仕様（袖・ランマ無し、ガラス入り、ポスト無し）採風仕様ドア・開き戸（D）組み込みガラス中央部熱貫流率：1.20以下1</t>
  </si>
  <si>
    <t>リシェント玄関ドア３ ｋ２仕様（袖・ランマ無し、ガラス入り、ポスト無し）採風仕様ドア・開き戸（D）</t>
  </si>
  <si>
    <t>DAZD</t>
  </si>
  <si>
    <t>003DAZDVBB2</t>
  </si>
  <si>
    <t>断熱等リシェント玄関ドア３ ｋ２仕様（袖・ランマ無し、ガラス入り、ポスト無し）採風仕様ドア・開き戸（D）組み込みガラス中央部熱貫流率：1.20以下2</t>
  </si>
  <si>
    <t>003DAZDVBB3</t>
  </si>
  <si>
    <t>断熱等リシェント玄関ドア３ ｋ２仕様（袖・ランマ無し、ガラス入り、ポスト無し）採風仕様ドア・開き戸（D）組み込みガラス中央部熱貫流率：1.20以下3</t>
  </si>
  <si>
    <t>003DAZDVBB4</t>
  </si>
  <si>
    <t>断熱等リシェント玄関ドア３ ｋ２仕様（袖・ランマ無し、ガラス入り、ポスト無し）採風仕様ドア・開き戸（D）組み込みガラス中央部熱貫流率：1.20以下4</t>
  </si>
  <si>
    <t>ジエスタ２</t>
  </si>
  <si>
    <t>ジエスタ２ ｋ２仕様（袖付き、ガラス入り）採風仕様除く（規格・特注共通）</t>
  </si>
  <si>
    <t>003DB1DVCC1</t>
  </si>
  <si>
    <t>はつり工法用</t>
  </si>
  <si>
    <t>袖部のガラス中央部熱貫流率：3.0以下</t>
  </si>
  <si>
    <t>断熱等ジエスタ２ ｋ２仕様（袖付き、ガラス入り）採風仕様除く（規格・特注共通）ドア・開き戸（D）組み込みガラス中央部熱貫流率：1.40以下1</t>
  </si>
  <si>
    <t>ジエスタ２ ｋ２仕様（袖付き、ガラス入り）採風仕様除く（規格・特注共通）ドア・開き戸（D）</t>
  </si>
  <si>
    <t>DB1D</t>
  </si>
  <si>
    <t>003DB1DVCC2</t>
  </si>
  <si>
    <t>断熱等ジエスタ２ ｋ２仕様（袖付き、ガラス入り）採風仕様除く（規格・特注共通）ドア・開き戸（D）組み込みガラス中央部熱貫流率：1.40以下2</t>
  </si>
  <si>
    <t>003DB1DVCC3</t>
  </si>
  <si>
    <t>断熱等ジエスタ２ ｋ２仕様（袖付き、ガラス入り）採風仕様除く（規格・特注共通）ドア・開き戸（D）組み込みガラス中央部熱貫流率：1.40以下3</t>
  </si>
  <si>
    <t>003DB1DVCC4</t>
  </si>
  <si>
    <t>断熱等ジエスタ２ ｋ２仕様（袖付き、ガラス入り）採風仕様除く（規格・特注共通）ドア・開き戸（D）組み込みガラス中央部熱貫流率：1.40以下4</t>
  </si>
  <si>
    <t>枠：金属
戸：フラッシュ構造</t>
  </si>
  <si>
    <t>ジエスタ２ ｋ４仕様（袖無し、ガラス無し、ポスト有無共通）</t>
  </si>
  <si>
    <t>003DB2DOBB1</t>
  </si>
  <si>
    <t>断熱等ジエスタ２ ｋ４仕様（袖無し、ガラス無し、ポスト有無共通）ドア・開き戸（D）本体ガラスなし※親子設定がある製品は子扉含む1</t>
  </si>
  <si>
    <t>ジエスタ２ ｋ４仕様（袖無し、ガラス無し、ポスト有無共通）ドア・開き戸（D）</t>
  </si>
  <si>
    <t>DB2D</t>
  </si>
  <si>
    <t>003DB2DOBB2</t>
  </si>
  <si>
    <t>断熱等ジエスタ２ ｋ４仕様（袖無し、ガラス無し、ポスト有無共通）ドア・開き戸（D）本体ガラスなし※親子設定がある製品は子扉含む2</t>
  </si>
  <si>
    <t>003DB2DOBB3</t>
  </si>
  <si>
    <t>断熱等ジエスタ２ ｋ４仕様（袖無し、ガラス無し、ポスト有無共通）ドア・開き戸（D）本体ガラスなし※親子設定がある製品は子扉含む3</t>
  </si>
  <si>
    <t>003DB2DOBB4</t>
  </si>
  <si>
    <t>断熱等ジエスタ２ ｋ４仕様（袖無し、ガラス無し、ポスト有無共通）ドア・開き戸（D）本体ガラスなし※親子設定がある製品は子扉含む4</t>
  </si>
  <si>
    <t>ジエスタ２ ｋ４仕様（ガラス無し）［８地域向け］</t>
  </si>
  <si>
    <t>003DB2DR2Y1</t>
  </si>
  <si>
    <t>断熱等ジエスタ２ ｋ４仕様（ガラス無し）［８地域向け］ドア・開き戸（D）本体ガラスなし日射熱取得率：η 0.52以下1</t>
  </si>
  <si>
    <t>ジエスタ２ ｋ４仕様（ガラス無し）［８地域向け］ドア・開き戸（D）</t>
  </si>
  <si>
    <t>003DB2DR2Y2</t>
  </si>
  <si>
    <t>断熱等ジエスタ２ ｋ４仕様（ガラス無し）［８地域向け］ドア・開き戸（D）本体ガラスなし日射熱取得率：η 0.52以下2</t>
  </si>
  <si>
    <t>003DB2DR2Y3</t>
  </si>
  <si>
    <t>断熱等ジエスタ２ ｋ４仕様（ガラス無し）［８地域向け］ドア・開き戸（D）本体ガラスなし日射熱取得率：η 0.52以下3</t>
  </si>
  <si>
    <t>003DB2DR2Y4</t>
  </si>
  <si>
    <t>断熱等ジエスタ２ ｋ４仕様（ガラス無し）［８地域向け］ドア・開き戸（D）本体ガラスなし日射熱取得率：η 0.52以下4</t>
  </si>
  <si>
    <t>ジエスタ２ ｋ４仕様（ガラス入り）ステンドガラス仕様除く［８地域向け］</t>
  </si>
  <si>
    <t>003DB3DR1Y1</t>
  </si>
  <si>
    <t>断熱等ジエスタ２ ｋ４仕様（ガラス入り）ステンドガラス仕様除く［８地域向け］ドア・開き戸（D）本体ガラスあり日射熱取得率：η 0.52以下1</t>
  </si>
  <si>
    <t>ジエスタ２ ｋ４仕様（ガラス入り）ステンドガラス仕様除く［８地域向け］ドア・開き戸（D）</t>
  </si>
  <si>
    <t>DB3D</t>
  </si>
  <si>
    <t>003DB3DR1Y2</t>
  </si>
  <si>
    <t>断熱等ジエスタ２ ｋ４仕様（ガラス入り）ステンドガラス仕様除く［８地域向け］ドア・開き戸（D）本体ガラスあり日射熱取得率：η 0.52以下2</t>
  </si>
  <si>
    <t>003DB3DR1Y3</t>
  </si>
  <si>
    <t>断熱等ジエスタ２ ｋ４仕様（ガラス入り）ステンドガラス仕様除く［８地域向け］ドア・開き戸（D）本体ガラスあり日射熱取得率：η 0.52以下3</t>
  </si>
  <si>
    <t>003DB3DR1Y4</t>
  </si>
  <si>
    <t>断熱等ジエスタ２ ｋ４仕様（ガラス入り）ステンドガラス仕様除く［８地域向け］ドア・開き戸（D）本体ガラスあり日射熱取得率：η 0.52以下4</t>
  </si>
  <si>
    <t>ジエスタ２ ｋ４仕様（袖付き、ガラス入り）採風仕様及びステンドガラス仕様除く</t>
  </si>
  <si>
    <t>組み込みガラス中央部熱貫流率：2.80以下</t>
  </si>
  <si>
    <t>003DB3DVCC1</t>
  </si>
  <si>
    <t>袖部ガラスは、LIXILオプションガラスまたは中央部熱貫流率：2.3以下</t>
  </si>
  <si>
    <t>断熱等ジエスタ２ ｋ４仕様（袖付き、ガラス入り）採風仕様及びステンドガラス仕様除くドア・開き戸（D）組み込みガラス中央部熱貫流率：2.80以下1</t>
  </si>
  <si>
    <t>ジエスタ２ ｋ４仕様（袖付き、ガラス入り）採風仕様及びステンドガラス仕様除くドア・開き戸（D）</t>
  </si>
  <si>
    <t>003DB3DVCC2</t>
  </si>
  <si>
    <t>断熱等ジエスタ２ ｋ４仕様（袖付き、ガラス入り）採風仕様及びステンドガラス仕様除くドア・開き戸（D）組み込みガラス中央部熱貫流率：2.80以下2</t>
  </si>
  <si>
    <t>003DB3DVCC3</t>
  </si>
  <si>
    <t>断熱等ジエスタ２ ｋ４仕様（袖付き、ガラス入り）採風仕様及びステンドガラス仕様除くドア・開き戸（D）組み込みガラス中央部熱貫流率：2.80以下3</t>
  </si>
  <si>
    <t>003DB3DVCC4</t>
  </si>
  <si>
    <t>断熱等ジエスタ２ ｋ４仕様（袖付き、ガラス入り）採風仕様及びステンドガラス仕様除くドア・開き戸（D）組み込みガラス中央部熱貫流率：2.80以下4</t>
  </si>
  <si>
    <t>Ud3.5以下</t>
  </si>
  <si>
    <t>003DB3DVDD1</t>
  </si>
  <si>
    <t>袖部のガラス中央部熱貫流率：3.3以下</t>
  </si>
  <si>
    <t>003DB3DVDD2</t>
  </si>
  <si>
    <t>003DB3DVDD3</t>
  </si>
  <si>
    <t>003DB3DVDD4</t>
  </si>
  <si>
    <t>ジエスタ２防火戸</t>
  </si>
  <si>
    <t>ジエスタ２防火戸 ｋ２仕様（ガラス無し）</t>
  </si>
  <si>
    <t>003DB6DOAA1</t>
  </si>
  <si>
    <t>断熱等ジエスタ２防火戸 ｋ２仕様（ガラス無し）ドア・開き戸（D）本体ガラスなし※親子設定がある製品は子扉含む1</t>
  </si>
  <si>
    <t>ジエスタ２防火戸 ｋ２仕様（ガラス無し）ドア・開き戸（D）</t>
  </si>
  <si>
    <t>DB6D</t>
  </si>
  <si>
    <t>003DB6DOAA2</t>
  </si>
  <si>
    <t>断熱等ジエスタ２防火戸 ｋ２仕様（ガラス無し）ドア・開き戸（D）本体ガラスなし※親子設定がある製品は子扉含む2</t>
  </si>
  <si>
    <t>003DB6DOAA3</t>
  </si>
  <si>
    <t>断熱等ジエスタ２防火戸 ｋ２仕様（ガラス無し）ドア・開き戸（D）本体ガラスなし※親子設定がある製品は子扉含む3</t>
  </si>
  <si>
    <t>003DB6DOAA4</t>
  </si>
  <si>
    <t>断熱等ジエスタ２防火戸 ｋ２仕様（ガラス無し）ドア・開き戸（D）本体ガラスなし※親子設定がある製品は子扉含む4</t>
  </si>
  <si>
    <t>ジエスタ２防火戸 ｋ２仕様（ガラス入り）［８地域向け］</t>
  </si>
  <si>
    <t>003DB6DR1Y1</t>
  </si>
  <si>
    <t>断熱等ジエスタ２防火戸 ｋ２仕様（ガラス入り）［８地域向け］ドア・開き戸（D）本体ガラスあり日射熱取得率：η 0.52以下1</t>
  </si>
  <si>
    <t>ジエスタ２防火戸 ｋ２仕様（ガラス入り）［８地域向け］ドア・開き戸（D）</t>
  </si>
  <si>
    <t>003DB6DR1Y2</t>
  </si>
  <si>
    <t>断熱等ジエスタ２防火戸 ｋ２仕様（ガラス入り）［８地域向け］ドア・開き戸（D）本体ガラスあり日射熱取得率：η 0.52以下2</t>
  </si>
  <si>
    <t>003DB6DR1Y3</t>
  </si>
  <si>
    <t>断熱等ジエスタ２防火戸 ｋ２仕様（ガラス入り）［８地域向け］ドア・開き戸（D）本体ガラスあり日射熱取得率：η 0.52以下3</t>
  </si>
  <si>
    <t>003DB6DR1Y4</t>
  </si>
  <si>
    <t>断熱等ジエスタ２防火戸 ｋ２仕様（ガラス入り）［８地域向け］ドア・開き戸（D）本体ガラスあり日射熱取得率：η 0.52以下4</t>
  </si>
  <si>
    <t>ジエスタ２防火戸 ｋ２仕様（ガラス無し）［８地域向け］</t>
  </si>
  <si>
    <t>003DB6DR2Y1</t>
  </si>
  <si>
    <t>断熱等ジエスタ２防火戸 ｋ２仕様（ガラス無し）［８地域向け］ドア・開き戸（D）本体ガラスなし日射熱取得率：η 0.52以下1</t>
  </si>
  <si>
    <t>ジエスタ２防火戸 ｋ２仕様（ガラス無し）［８地域向け］ドア・開き戸（D）</t>
  </si>
  <si>
    <t>003DB6DR2Y2</t>
  </si>
  <si>
    <t>断熱等ジエスタ２防火戸 ｋ２仕様（ガラス無し）［８地域向け］ドア・開き戸（D）本体ガラスなし日射熱取得率：η 0.52以下2</t>
  </si>
  <si>
    <t>003DB6DR2Y3</t>
  </si>
  <si>
    <t>断熱等ジエスタ２防火戸 ｋ２仕様（ガラス無し）［８地域向け］ドア・開き戸（D）本体ガラスなし日射熱取得率：η 0.52以下3</t>
  </si>
  <si>
    <t>003DB6DR2Y4</t>
  </si>
  <si>
    <t>断熱等ジエスタ２防火戸 ｋ２仕様（ガラス無し）［８地域向け］ドア・開き戸（D）本体ガラスなし日射熱取得率：η 0.52以下4</t>
  </si>
  <si>
    <t>ジエスタ２防火戸 ｋ２仕様（ガラス入り）</t>
  </si>
  <si>
    <t>組み込みガラス中央部熱貫流率：1.30以下</t>
  </si>
  <si>
    <t>003DB6DVBB1</t>
  </si>
  <si>
    <t>断熱等ジエスタ２防火戸 ｋ２仕様（ガラス入り）ドア・開き戸（D）組み込みガラス中央部熱貫流率：1.30以下1</t>
  </si>
  <si>
    <t>ジエスタ２防火戸 ｋ２仕様（ガラス入り）ドア・開き戸（D）</t>
  </si>
  <si>
    <t>003DB6DVBB2</t>
  </si>
  <si>
    <t>断熱等ジエスタ２防火戸 ｋ２仕様（ガラス入り）ドア・開き戸（D）組み込みガラス中央部熱貫流率：1.30以下2</t>
  </si>
  <si>
    <t>003DB6DVBB3</t>
  </si>
  <si>
    <t>断熱等ジエスタ２防火戸 ｋ２仕様（ガラス入り）ドア・開き戸（D）組み込みガラス中央部熱貫流率：1.30以下3</t>
  </si>
  <si>
    <t>003DB6DVBB4</t>
  </si>
  <si>
    <t>断熱等ジエスタ２防火戸 ｋ２仕様（ガラス入り）ドア・開き戸（D）組み込みガラス中央部熱貫流率：1.30以下4</t>
  </si>
  <si>
    <t>ジエスタ２防火戸 ｋ４仕様（ガラス無し）</t>
  </si>
  <si>
    <t>003DB7DOBB1</t>
  </si>
  <si>
    <t>断熱等ジエスタ２防火戸 ｋ４仕様（ガラス無し）ドア・開き戸（D）本体ガラスなし※親子設定がある製品は子扉含む1</t>
  </si>
  <si>
    <t>ジエスタ２防火戸 ｋ４仕様（ガラス無し）ドア・開き戸（D）</t>
  </si>
  <si>
    <t>DB7D</t>
  </si>
  <si>
    <t>003DB7DOBB2</t>
  </si>
  <si>
    <t>断熱等ジエスタ２防火戸 ｋ４仕様（ガラス無し）ドア・開き戸（D）本体ガラスなし※親子設定がある製品は子扉含む2</t>
  </si>
  <si>
    <t>003DB7DOBB3</t>
  </si>
  <si>
    <t>断熱等ジエスタ２防火戸 ｋ４仕様（ガラス無し）ドア・開き戸（D）本体ガラスなし※親子設定がある製品は子扉含む3</t>
  </si>
  <si>
    <t>003DB7DOBB4</t>
  </si>
  <si>
    <t>断熱等ジエスタ２防火戸 ｋ４仕様（ガラス無し）ドア・開き戸（D）本体ガラスなし※親子設定がある製品は子扉含む4</t>
  </si>
  <si>
    <t>ジエスタ２防火戸 ｋ４仕様 （ガラス入り）［８地域向け］</t>
  </si>
  <si>
    <t>003DB7DR1Y1</t>
  </si>
  <si>
    <t>断熱等ジエスタ２防火戸 ｋ４仕様 （ガラス入り）［８地域向け］ドア・開き戸（D）本体ガラスあり日射熱取得率：η 0.52以下1</t>
  </si>
  <si>
    <t>ジエスタ２防火戸 ｋ４仕様 （ガラス入り）［８地域向け］ドア・開き戸（D）</t>
  </si>
  <si>
    <t>003DB7DR1Y2</t>
  </si>
  <si>
    <t>断熱等ジエスタ２防火戸 ｋ４仕様 （ガラス入り）［８地域向け］ドア・開き戸（D）本体ガラスあり日射熱取得率：η 0.52以下2</t>
  </si>
  <si>
    <t>003DB7DR1Y3</t>
  </si>
  <si>
    <t>断熱等ジエスタ２防火戸 ｋ４仕様 （ガラス入り）［８地域向け］ドア・開き戸（D）本体ガラスあり日射熱取得率：η 0.52以下3</t>
  </si>
  <si>
    <t>003DB7DR1Y4</t>
  </si>
  <si>
    <t>断熱等ジエスタ２防火戸 ｋ４仕様 （ガラス入り）［８地域向け］ドア・開き戸（D）本体ガラスあり日射熱取得率：η 0.52以下4</t>
  </si>
  <si>
    <t>ジエスタ２防火戸 ｋ４仕様 （ガラス無し）［８地域向け］</t>
  </si>
  <si>
    <t>003DB7DR2Y1</t>
  </si>
  <si>
    <t>断熱等ジエスタ２防火戸 ｋ４仕様 （ガラス無し）［８地域向け］ドア・開き戸（D）本体ガラスなし日射熱取得率：η 0.52以下1</t>
  </si>
  <si>
    <t>ジエスタ２防火戸 ｋ４仕様 （ガラス無し）［８地域向け］ドア・開き戸（D）</t>
  </si>
  <si>
    <t>003DB7DR2Y2</t>
  </si>
  <si>
    <t>断熱等ジエスタ２防火戸 ｋ４仕様 （ガラス無し）［８地域向け］ドア・開き戸（D）本体ガラスなし日射熱取得率：η 0.52以下2</t>
  </si>
  <si>
    <t>003DB7DR2Y3</t>
  </si>
  <si>
    <t>断熱等ジエスタ２防火戸 ｋ４仕様 （ガラス無し）［８地域向け］ドア・開き戸（D）本体ガラスなし日射熱取得率：η 0.52以下3</t>
  </si>
  <si>
    <t>003DB7DR2Y4</t>
  </si>
  <si>
    <t>断熱等ジエスタ２防火戸 ｋ４仕様 （ガラス無し）［８地域向け］ドア・開き戸（D）本体ガラスなし日射熱取得率：η 0.52以下4</t>
  </si>
  <si>
    <t>ジエスタ２防火戸 ｋ４仕様（ガラス入り）採風仕様除く</t>
  </si>
  <si>
    <t>組み込みガラス中央部熱貫流率：1.60以下</t>
  </si>
  <si>
    <t>003DB7DVCC1</t>
  </si>
  <si>
    <t>断熱等ジエスタ２防火戸 ｋ４仕様（ガラス入り）採風仕様除くドア・開き戸（D）組み込みガラス中央部熱貫流率：1.60以下1</t>
  </si>
  <si>
    <t>ジエスタ２防火戸 ｋ４仕様（ガラス入り）採風仕様除くドア・開き戸（D）</t>
  </si>
  <si>
    <t>003DB7DVCC2</t>
  </si>
  <si>
    <t>断熱等ジエスタ２防火戸 ｋ４仕様（ガラス入り）採風仕様除くドア・開き戸（D）組み込みガラス中央部熱貫流率：1.60以下2</t>
  </si>
  <si>
    <t>003DB7DVCC3</t>
  </si>
  <si>
    <t>断熱等ジエスタ２防火戸 ｋ４仕様（ガラス入り）採風仕様除くドア・開き戸（D）組み込みガラス中央部熱貫流率：1.60以下3</t>
  </si>
  <si>
    <t>003DB7DVCC4</t>
  </si>
  <si>
    <t>断熱等ジエスタ２防火戸 ｋ４仕様（ガラス入り）採風仕様除くドア・開き戸（D）組み込みガラス中央部熱貫流率：1.60以下4</t>
  </si>
  <si>
    <t>アヴァントス</t>
  </si>
  <si>
    <t>アヴァントス（袖無し、ガラス無し）</t>
  </si>
  <si>
    <t>003DB8DOSS1</t>
  </si>
  <si>
    <t>断熱等アヴァントス（袖無し、ガラス無し）ドア・開き戸（D）本体ガラスなし※親子設定がある製品は子扉含む1</t>
  </si>
  <si>
    <t>アヴァントス（袖無し、ガラス無し）ドア・開き戸（D）</t>
  </si>
  <si>
    <t>DB8D</t>
  </si>
  <si>
    <t>003DB8DOSS2</t>
  </si>
  <si>
    <t>断熱等アヴァントス（袖無し、ガラス無し）ドア・開き戸（D）本体ガラスなし※親子設定がある製品は子扉含む2</t>
  </si>
  <si>
    <t>003DB8DOSS3</t>
  </si>
  <si>
    <t>断熱等アヴァントス（袖無し、ガラス無し）ドア・開き戸（D）本体ガラスなし※親子設定がある製品は子扉含む3</t>
  </si>
  <si>
    <t>003DB8DOSS4</t>
  </si>
  <si>
    <t>断熱等アヴァントス（袖無し、ガラス無し）ドア・開き戸（D）本体ガラスなし※親子設定がある製品は子扉含む4</t>
  </si>
  <si>
    <t>アヴァントス（ガラス入り、55型除く）［８地域向け］</t>
  </si>
  <si>
    <t>003DB8DR1Y1</t>
  </si>
  <si>
    <t>断熱等アヴァントス（ガラス入り、55型除く）［８地域向け］ドア・開き戸（D）本体ガラスあり日射熱取得率：η 0.52以下1</t>
  </si>
  <si>
    <t>アヴァントス（ガラス入り、55型除く）［８地域向け］ドア・開き戸（D）</t>
  </si>
  <si>
    <t>003DB8DR1Y2</t>
  </si>
  <si>
    <t>断熱等アヴァントス（ガラス入り、55型除く）［８地域向け］ドア・開き戸（D）本体ガラスあり日射熱取得率：η 0.52以下2</t>
  </si>
  <si>
    <t>003DB8DR1Y3</t>
  </si>
  <si>
    <t>断熱等アヴァントス（ガラス入り、55型除く）［８地域向け］ドア・開き戸（D）本体ガラスあり日射熱取得率：η 0.52以下3</t>
  </si>
  <si>
    <t>003DB8DR1Y4</t>
  </si>
  <si>
    <t>断熱等アヴァントス（ガラス入り、55型除く）［８地域向け］ドア・開き戸（D）本体ガラスあり日射熱取得率：η 0.52以下4</t>
  </si>
  <si>
    <t>アヴァントス（ガラス無し）［８地域向け］</t>
  </si>
  <si>
    <t>003DB8DR2Y1</t>
  </si>
  <si>
    <t>断熱等アヴァントス（ガラス無し）［８地域向け］ドア・開き戸（D）本体ガラスなし日射熱取得率：η 0.52以下1</t>
  </si>
  <si>
    <t>アヴァントス（ガラス無し）［８地域向け］ドア・開き戸（D）</t>
  </si>
  <si>
    <t>003DB8DR2Y2</t>
  </si>
  <si>
    <t>断熱等アヴァントス（ガラス無し）［８地域向け］ドア・開き戸（D）本体ガラスなし日射熱取得率：η 0.52以下2</t>
  </si>
  <si>
    <t>003DB8DR2Y3</t>
  </si>
  <si>
    <t>断熱等アヴァントス（ガラス無し）［８地域向け］ドア・開き戸（D）本体ガラスなし日射熱取得率：η 0.52以下3</t>
  </si>
  <si>
    <t>003DB8DR2Y4</t>
  </si>
  <si>
    <t>断熱等アヴァントス（ガラス無し）［８地域向け］ドア・開き戸（D）本体ガラスなし日射熱取得率：η 0.52以下4</t>
  </si>
  <si>
    <t>アヴァントス（袖無し、ガラス入り、55型除く）</t>
  </si>
  <si>
    <t>組み込みガラス中央部熱貫流率：2.70以下</t>
  </si>
  <si>
    <t>003DB8DVAA1</t>
  </si>
  <si>
    <t>断熱等アヴァントス（袖無し、ガラス入り、55型除く）ドア・開き戸（D）組み込みガラス中央部熱貫流率：2.70以下1</t>
  </si>
  <si>
    <t>アヴァントス（袖無し、ガラス入り、55型除く）ドア・開き戸（D）</t>
  </si>
  <si>
    <t>003DB8DVAA2</t>
  </si>
  <si>
    <t>断熱等アヴァントス（袖無し、ガラス入り、55型除く）ドア・開き戸（D）組み込みガラス中央部熱貫流率：2.70以下2</t>
  </si>
  <si>
    <t>003DB8DVAA3</t>
  </si>
  <si>
    <t>断熱等アヴァントス（袖無し、ガラス入り、55型除く）ドア・開き戸（D）組み込みガラス中央部熱貫流率：2.70以下3</t>
  </si>
  <si>
    <t>003DB8DVAA4</t>
  </si>
  <si>
    <t>断熱等アヴァントス（袖無し、ガラス入り、55型除く）ドア・開き戸（D）組み込みガラス中央部熱貫流率：2.70以下4</t>
  </si>
  <si>
    <t>アヴァントス（袖付き、本体ガラス入り、55型除く）</t>
  </si>
  <si>
    <t>003DB9DVBB1</t>
  </si>
  <si>
    <t>袖部ガラスは、LIXILオプションガラスまたは中央部熱貫流率：1.6以下</t>
  </si>
  <si>
    <t>断熱等アヴァントス（袖付き、本体ガラス入り、55型除く）ドア・開き戸（D）組み込みガラス中央部熱貫流率：2.70以下1</t>
  </si>
  <si>
    <t>アヴァントス（袖付き、本体ガラス入り、55型除く）ドア・開き戸（D）</t>
  </si>
  <si>
    <t>DB9D</t>
  </si>
  <si>
    <t>003DB9DVBB2</t>
  </si>
  <si>
    <t>断熱等アヴァントス（袖付き、本体ガラス入り、55型除く）ドア・開き戸（D）組み込みガラス中央部熱貫流率：2.70以下2</t>
  </si>
  <si>
    <t>003DB9DVBB3</t>
  </si>
  <si>
    <t>断熱等アヴァントス（袖付き、本体ガラス入り、55型除く）ドア・開き戸（D）組み込みガラス中央部熱貫流率：2.70以下3</t>
  </si>
  <si>
    <t>003DB9DVBB4</t>
  </si>
  <si>
    <t>断熱等アヴァントス（袖付き、本体ガラス入り、55型除く）ドア・開き戸（D）組み込みガラス中央部熱貫流率：2.70以下4</t>
  </si>
  <si>
    <t>リシェント玄関ドア３ ｋ２仕様（ランマ付き、ガラス無し、ポスト有り）袖付き除く</t>
  </si>
  <si>
    <t>003DBADOAA1</t>
  </si>
  <si>
    <t>断熱等リシェント玄関ドア３ ｋ２仕様（ランマ付き、ガラス無し、ポスト有り）袖付き除くドア・開き戸（D）本体ガラスなし※親子設定がある製品は子扉含む1</t>
  </si>
  <si>
    <t>リシェント玄関ドア３ ｋ２仕様（ランマ付き、ガラス無し、ポスト有り）袖付き除くドア・開き戸（D）</t>
  </si>
  <si>
    <t>DBAD</t>
  </si>
  <si>
    <t>003DBADOAA2</t>
  </si>
  <si>
    <t>断熱等リシェント玄関ドア３ ｋ２仕様（ランマ付き、ガラス無し、ポスト有り）袖付き除くドア・開き戸（D）本体ガラスなし※親子設定がある製品は子扉含む2</t>
  </si>
  <si>
    <t>003DBADOAA3</t>
  </si>
  <si>
    <t>断熱等リシェント玄関ドア３ ｋ２仕様（ランマ付き、ガラス無し、ポスト有り）袖付き除くドア・開き戸（D）本体ガラスなし※親子設定がある製品は子扉含む3</t>
  </si>
  <si>
    <t>003DBADOAA4</t>
  </si>
  <si>
    <t>断熱等リシェント玄関ドア３ ｋ２仕様（ランマ付き、ガラス無し、ポスト有り）袖付き除くドア・開き戸（D）本体ガラスなし※親子設定がある製品は子扉含む4</t>
  </si>
  <si>
    <t>リシェント玄関ドア３ ｋ２仕様（ランマ付き、ガラス入り、ポスト有り）採風仕様除く・袖付き除く</t>
  </si>
  <si>
    <t>003DBADVBB1</t>
  </si>
  <si>
    <t>ランマ部ガラスは、LIXILオプションガラスまたは中央部熱貫流率：1.7以下</t>
  </si>
  <si>
    <t>断熱等リシェント玄関ドア３ ｋ２仕様（ランマ付き、ガラス入り、ポスト有り）採風仕様除く・袖付き除くドア・開き戸（D）組み込みガラス中央部熱貫流率：1.40以下1</t>
  </si>
  <si>
    <t>リシェント玄関ドア３ ｋ２仕様（ランマ付き、ガラス入り、ポスト有り）採風仕様除く・袖付き除くドア・開き戸（D）</t>
  </si>
  <si>
    <t>003DBADVBB2</t>
  </si>
  <si>
    <t>断熱等リシェント玄関ドア３ ｋ２仕様（ランマ付き、ガラス入り、ポスト有り）採風仕様除く・袖付き除くドア・開き戸（D）組み込みガラス中央部熱貫流率：1.40以下2</t>
  </si>
  <si>
    <t>003DBADVBB3</t>
  </si>
  <si>
    <t>断熱等リシェント玄関ドア３ ｋ２仕様（ランマ付き、ガラス入り、ポスト有り）採風仕様除く・袖付き除くドア・開き戸（D）組み込みガラス中央部熱貫流率：1.40以下3</t>
  </si>
  <si>
    <t>003DBADVBB4</t>
  </si>
  <si>
    <t>断熱等リシェント玄関ドア３ ｋ２仕様（ランマ付き、ガラス入り、ポスト有り）採風仕様除く・袖付き除くドア・開き戸（D）組み込みガラス中央部熱貫流率：1.40以下4</t>
  </si>
  <si>
    <t>リシェント玄関ドア３ ｋ２仕様（ランマ付き、ガラス入り、ポスト有り）採風仕様、袖付き除く</t>
  </si>
  <si>
    <t>003DBBDVBB1</t>
  </si>
  <si>
    <t>ランマ部ガラスは、LIXILオプションガラスまたは中央部熱貫流率：1.6以下</t>
  </si>
  <si>
    <t>断熱等リシェント玄関ドア３ ｋ２仕様（ランマ付き、ガラス入り、ポスト有り）採風仕様、袖付き除くドア・開き戸（D）組み込みガラス中央部熱貫流率：1.20以下1</t>
  </si>
  <si>
    <t>リシェント玄関ドア３ ｋ２仕様（ランマ付き、ガラス入り、ポスト有り）採風仕様、袖付き除くドア・開き戸（D）</t>
  </si>
  <si>
    <t>DBBD</t>
  </si>
  <si>
    <t>003DBBDVBB2</t>
  </si>
  <si>
    <t>断熱等リシェント玄関ドア３ ｋ２仕様（ランマ付き、ガラス入り、ポスト有り）採風仕様、袖付き除くドア・開き戸（D）組み込みガラス中央部熱貫流率：1.20以下2</t>
  </si>
  <si>
    <t>003DBBDVBB3</t>
  </si>
  <si>
    <t>断熱等リシェント玄関ドア３ ｋ２仕様（ランマ付き、ガラス入り、ポスト有り）採風仕様、袖付き除くドア・開き戸（D）組み込みガラス中央部熱貫流率：1.20以下3</t>
  </si>
  <si>
    <t>003DBBDVBB4</t>
  </si>
  <si>
    <t>断熱等リシェント玄関ドア３ ｋ２仕様（ランマ付き、ガラス入り、ポスト有り）採風仕様、袖付き除くドア・開き戸（D）組み込みガラス中央部熱貫流率：1.20以下4</t>
  </si>
  <si>
    <t>リシェント玄関ドア３ ｋ４仕様（袖・ランマ無し、ガラス無し、ポスト無し）</t>
  </si>
  <si>
    <t>003DBCDOBB1</t>
  </si>
  <si>
    <t>断熱等リシェント玄関ドア３ ｋ４仕様（袖・ランマ無し、ガラス無し、ポスト無し）ドア・開き戸（D）本体ガラスなし※親子設定がある製品は子扉含む1</t>
  </si>
  <si>
    <t>リシェント玄関ドア３ ｋ４仕様（袖・ランマ無し、ガラス無し、ポスト無し）ドア・開き戸（D）</t>
  </si>
  <si>
    <t>DBCD</t>
  </si>
  <si>
    <t>003DBCDOBB2</t>
  </si>
  <si>
    <t>断熱等リシェント玄関ドア３ ｋ４仕様（袖・ランマ無し、ガラス無し、ポスト無し）ドア・開き戸（D）本体ガラスなし※親子設定がある製品は子扉含む2</t>
  </si>
  <si>
    <t>003DBCDOBB3</t>
  </si>
  <si>
    <t>断熱等リシェント玄関ドア３ ｋ４仕様（袖・ランマ無し、ガラス無し、ポスト無し）ドア・開き戸（D）本体ガラスなし※親子設定がある製品は子扉含む3</t>
  </si>
  <si>
    <t>003DBCDOBB4</t>
  </si>
  <si>
    <t>断熱等リシェント玄関ドア３ ｋ４仕様（袖・ランマ無し、ガラス無し、ポスト無し）ドア・開き戸（D）本体ガラスなし※親子設定がある製品は子扉含む4</t>
  </si>
  <si>
    <t>リシェント玄関ドア３ ｋ４仕様（袖・ランマ無し、ガラス入り、ポスト無し）採風仕様除く</t>
  </si>
  <si>
    <t>003DBCDVCC1</t>
  </si>
  <si>
    <t>断熱等リシェント玄関ドア３ ｋ４仕様（袖・ランマ無し、ガラス入り、ポスト無し）採風仕様除くドア・開き戸（D）組み込みガラス中央部熱貫流率：2.80以下1</t>
  </si>
  <si>
    <t>リシェント玄関ドア３ ｋ４仕様（袖・ランマ無し、ガラス入り、ポスト無し）採風仕様除くドア・開き戸（D）</t>
  </si>
  <si>
    <t>003DBCDVCC2</t>
  </si>
  <si>
    <t>断熱等リシェント玄関ドア３ ｋ４仕様（袖・ランマ無し、ガラス入り、ポスト無し）採風仕様除くドア・開き戸（D）組み込みガラス中央部熱貫流率：2.80以下2</t>
  </si>
  <si>
    <t>003DBCDVCC3</t>
  </si>
  <si>
    <t>断熱等リシェント玄関ドア３ ｋ４仕様（袖・ランマ無し、ガラス入り、ポスト無し）採風仕様除くドア・開き戸（D）組み込みガラス中央部熱貫流率：2.80以下3</t>
  </si>
  <si>
    <t>003DBCDVCC4</t>
  </si>
  <si>
    <t>断熱等リシェント玄関ドア３ ｋ４仕様（袖・ランマ無し、ガラス入り、ポスト無し）採風仕様除くドア・開き戸（D）組み込みガラス中央部熱貫流率：2.80以下4</t>
  </si>
  <si>
    <t>リシェント玄関ドア３ ｋ４仕様（袖・ランマ無し、ガラス入り、ポスト無し）採風仕様</t>
  </si>
  <si>
    <t>組み込みガラス中央部熱貫流率：2.90以下</t>
  </si>
  <si>
    <t>003DBDDVCC1</t>
  </si>
  <si>
    <t>断熱等リシェント玄関ドア３ ｋ４仕様（袖・ランマ無し、ガラス入り、ポスト無し）採風仕様ドア・開き戸（D）組み込みガラス中央部熱貫流率：2.90以下1</t>
  </si>
  <si>
    <t>リシェント玄関ドア３ ｋ４仕様（袖・ランマ無し、ガラス入り、ポスト無し）採風仕様ドア・開き戸（D）</t>
  </si>
  <si>
    <t>DBDD</t>
  </si>
  <si>
    <t>003DBDDVCC2</t>
  </si>
  <si>
    <t>断熱等リシェント玄関ドア３ ｋ４仕様（袖・ランマ無し、ガラス入り、ポスト無し）採風仕様ドア・開き戸（D）組み込みガラス中央部熱貫流率：2.90以下2</t>
  </si>
  <si>
    <t>003DBDDVCC3</t>
  </si>
  <si>
    <t>断熱等リシェント玄関ドア３ ｋ４仕様（袖・ランマ無し、ガラス入り、ポスト無し）採風仕様ドア・開き戸（D）組み込みガラス中央部熱貫流率：2.90以下3</t>
  </si>
  <si>
    <t>003DBDDVCC4</t>
  </si>
  <si>
    <t>断熱等リシェント玄関ドア３ ｋ４仕様（袖・ランマ無し、ガラス入り、ポスト無し）採風仕様ドア・開き戸（D）組み込みガラス中央部熱貫流率：2.90以下4</t>
  </si>
  <si>
    <t>リシェント玄関ドア３ ｋ４仕様（袖・ランマ無し、ガラス無し、ポスト有り）</t>
  </si>
  <si>
    <t>003DBEDOBB1</t>
  </si>
  <si>
    <t>断熱等リシェント玄関ドア３ ｋ４仕様（袖・ランマ無し、ガラス無し、ポスト有り）ドア・開き戸（D）本体ガラスなし※親子設定がある製品は子扉含む1</t>
  </si>
  <si>
    <t>リシェント玄関ドア３ ｋ４仕様（袖・ランマ無し、ガラス無し、ポスト有り）ドア・開き戸（D）</t>
  </si>
  <si>
    <t>DBED</t>
  </si>
  <si>
    <t>003DBEDOBB2</t>
  </si>
  <si>
    <t>断熱等リシェント玄関ドア３ ｋ４仕様（袖・ランマ無し、ガラス無し、ポスト有り）ドア・開き戸（D）本体ガラスなし※親子設定がある製品は子扉含む2</t>
  </si>
  <si>
    <t>003DBEDOBB3</t>
  </si>
  <si>
    <t>断熱等リシェント玄関ドア３ ｋ４仕様（袖・ランマ無し、ガラス無し、ポスト有り）ドア・開き戸（D）本体ガラスなし※親子設定がある製品は子扉含む3</t>
  </si>
  <si>
    <t>003DBEDOBB4</t>
  </si>
  <si>
    <t>断熱等リシェント玄関ドア３ ｋ４仕様（袖・ランマ無し、ガラス無し、ポスト有り）ドア・開き戸（D）本体ガラスなし※親子設定がある製品は子扉含む4</t>
  </si>
  <si>
    <t>リシェント玄関ドア３ ｋ４仕様（袖・ランマ無し、ガラス入り、ポスト有り）採風仕様除く</t>
  </si>
  <si>
    <t>003DBEDVCC1</t>
  </si>
  <si>
    <t>断熱等リシェント玄関ドア３ ｋ４仕様（袖・ランマ無し、ガラス入り、ポスト有り）採風仕様除くドア・開き戸（D）組み込みガラス中央部熱貫流率：2.80以下1</t>
  </si>
  <si>
    <t>リシェント玄関ドア３ ｋ４仕様（袖・ランマ無し、ガラス入り、ポスト有り）採風仕様除くドア・開き戸（D）</t>
  </si>
  <si>
    <t>003DBEDVCC2</t>
  </si>
  <si>
    <t>断熱等リシェント玄関ドア３ ｋ４仕様（袖・ランマ無し、ガラス入り、ポスト有り）採風仕様除くドア・開き戸（D）組み込みガラス中央部熱貫流率：2.80以下2</t>
  </si>
  <si>
    <t>003DBEDVCC3</t>
  </si>
  <si>
    <t>断熱等リシェント玄関ドア３ ｋ４仕様（袖・ランマ無し、ガラス入り、ポスト有り）採風仕様除くドア・開き戸（D）組み込みガラス中央部熱貫流率：2.80以下3</t>
  </si>
  <si>
    <t>003DBEDVCC4</t>
  </si>
  <si>
    <t>断熱等リシェント玄関ドア３ ｋ４仕様（袖・ランマ無し、ガラス入り、ポスト有り）採風仕様除くドア・開き戸（D）組み込みガラス中央部熱貫流率：2.80以下4</t>
  </si>
  <si>
    <t>リシェント玄関ドア３ ｋ４仕様（袖・ランマ無し、ガラス入り、ポスト有り）採風仕様</t>
  </si>
  <si>
    <t>003DBFDVCC1</t>
  </si>
  <si>
    <t>断熱等リシェント玄関ドア３ ｋ４仕様（袖・ランマ無し、ガラス入り、ポスト有り）採風仕様ドア・開き戸（D）組み込みガラス中央部熱貫流率：2.90以下1</t>
  </si>
  <si>
    <t>リシェント玄関ドア３ ｋ４仕様（袖・ランマ無し、ガラス入り、ポスト有り）採風仕様ドア・開き戸（D）</t>
  </si>
  <si>
    <t>DBFD</t>
  </si>
  <si>
    <t>003DBFDVCC2</t>
  </si>
  <si>
    <t>断熱等リシェント玄関ドア３ ｋ４仕様（袖・ランマ無し、ガラス入り、ポスト有り）採風仕様ドア・開き戸（D）組み込みガラス中央部熱貫流率：2.90以下2</t>
  </si>
  <si>
    <t>003DBFDVCC3</t>
  </si>
  <si>
    <t>断熱等リシェント玄関ドア３ ｋ４仕様（袖・ランマ無し、ガラス入り、ポスト有り）採風仕様ドア・開き戸（D）組み込みガラス中央部熱貫流率：2.90以下3</t>
  </si>
  <si>
    <t>003DBFDVCC4</t>
  </si>
  <si>
    <t>断熱等リシェント玄関ドア３ ｋ４仕様（袖・ランマ無し、ガラス入り、ポスト有り）採風仕様ドア・開き戸（D）組み込みガラス中央部熱貫流率：2.90以下4</t>
  </si>
  <si>
    <t>リシェント玄関ドア３ ｋ４仕様（袖付き、ガラス無し、ポスト無し）</t>
  </si>
  <si>
    <t>003DBGDOCC1</t>
  </si>
  <si>
    <t>断熱等リシェント玄関ドア３ ｋ４仕様（袖付き、ガラス無し、ポスト無し）ドア・開き戸（D）本体ガラスなし※親子設定がある製品は子扉含む1</t>
  </si>
  <si>
    <t>リシェント玄関ドア３ ｋ４仕様（袖付き、ガラス無し、ポスト無し）ドア・開き戸（D）</t>
  </si>
  <si>
    <t>DBGD</t>
  </si>
  <si>
    <t>003DBGDOCC2</t>
  </si>
  <si>
    <t>断熱等リシェント玄関ドア３ ｋ４仕様（袖付き、ガラス無し、ポスト無し）ドア・開き戸（D）本体ガラスなし※親子設定がある製品は子扉含む2</t>
  </si>
  <si>
    <t>003DBGDOCC3</t>
  </si>
  <si>
    <t>断熱等リシェント玄関ドア３ ｋ４仕様（袖付き、ガラス無し、ポスト無し）ドア・開き戸（D）本体ガラスなし※親子設定がある製品は子扉含む3</t>
  </si>
  <si>
    <t>003DBGDOCC4</t>
  </si>
  <si>
    <t>断熱等リシェント玄関ドア３ ｋ４仕様（袖付き、ガラス無し、ポスト無し）ドア・開き戸（D）本体ガラスなし※親子設定がある製品は子扉含む4</t>
  </si>
  <si>
    <t>リシェント玄関ドア３ ｋ４仕様（袖付き、ガラス入り、ポスト無し）採風仕様除く</t>
  </si>
  <si>
    <t>003DBGDVDD1</t>
  </si>
  <si>
    <t>断熱等リシェント玄関ドア３ ｋ４仕様（袖付き、ガラス入り、ポスト無し）採風仕様除くドア・開き戸（D）組み込みガラス中央部熱貫流率：2.80以下1</t>
  </si>
  <si>
    <t>リシェント玄関ドア３ ｋ４仕様（袖付き、ガラス入り、ポスト無し）採風仕様除くドア・開き戸（D）</t>
  </si>
  <si>
    <t>003DBGDVDD2</t>
  </si>
  <si>
    <t>断熱等リシェント玄関ドア３ ｋ４仕様（袖付き、ガラス入り、ポスト無し）採風仕様除くドア・開き戸（D）組み込みガラス中央部熱貫流率：2.80以下2</t>
  </si>
  <si>
    <t>003DBGDVDD3</t>
  </si>
  <si>
    <t>断熱等リシェント玄関ドア３ ｋ４仕様（袖付き、ガラス入り、ポスト無し）採風仕様除くドア・開き戸（D）組み込みガラス中央部熱貫流率：2.80以下3</t>
  </si>
  <si>
    <t>003DBGDVDD4</t>
  </si>
  <si>
    <t>断熱等リシェント玄関ドア３ ｋ４仕様（袖付き、ガラス入り、ポスト無し）採風仕様除くドア・開き戸（D）組み込みガラス中央部熱貫流率：2.80以下4</t>
  </si>
  <si>
    <t>リシェント玄関ドア３ ｋ４仕様（袖付き、ガラス入り、ポスト無し）採風仕様</t>
  </si>
  <si>
    <t>003DBHDVDD1</t>
  </si>
  <si>
    <t>断熱等リシェント玄関ドア３ ｋ４仕様（袖付き、ガラス入り、ポスト無し）採風仕様ドア・開き戸（D）組み込みガラス中央部熱貫流率：2.90以下1</t>
  </si>
  <si>
    <t>リシェント玄関ドア３ ｋ４仕様（袖付き、ガラス入り、ポスト無し）採風仕様ドア・開き戸（D）</t>
  </si>
  <si>
    <t>DBHD</t>
  </si>
  <si>
    <t>003DBHDVDD2</t>
  </si>
  <si>
    <t>断熱等リシェント玄関ドア３ ｋ４仕様（袖付き、ガラス入り、ポスト無し）採風仕様ドア・開き戸（D）組み込みガラス中央部熱貫流率：2.90以下2</t>
  </si>
  <si>
    <t>003DBHDVDD3</t>
  </si>
  <si>
    <t>断熱等リシェント玄関ドア３ ｋ４仕様（袖付き、ガラス入り、ポスト無し）採風仕様ドア・開き戸（D）組み込みガラス中央部熱貫流率：2.90以下3</t>
  </si>
  <si>
    <t>003DBHDVDD4</t>
  </si>
  <si>
    <t>断熱等リシェント玄関ドア３ ｋ４仕様（袖付き、ガラス入り、ポスト無し）採風仕様ドア・開き戸（D）組み込みガラス中央部熱貫流率：2.90以下4</t>
  </si>
  <si>
    <t>リシェント玄関ドア３ ｋ４仕様（袖付き、ガラス無し、ポスト有り）</t>
  </si>
  <si>
    <t>003DBJDOCC1</t>
  </si>
  <si>
    <t>断熱等リシェント玄関ドア３ ｋ４仕様（袖付き、ガラス無し、ポスト有り）ドア・開き戸（D）本体ガラスなし※親子設定がある製品は子扉含む1</t>
  </si>
  <si>
    <t>リシェント玄関ドア３ ｋ４仕様（袖付き、ガラス無し、ポスト有り）ドア・開き戸（D）</t>
  </si>
  <si>
    <t>DBJD</t>
  </si>
  <si>
    <t>003DBJDOCC2</t>
  </si>
  <si>
    <t>断熱等リシェント玄関ドア３ ｋ４仕様（袖付き、ガラス無し、ポスト有り）ドア・開き戸（D）本体ガラスなし※親子設定がある製品は子扉含む2</t>
  </si>
  <si>
    <t>003DBJDOCC3</t>
  </si>
  <si>
    <t>断熱等リシェント玄関ドア３ ｋ４仕様（袖付き、ガラス無し、ポスト有り）ドア・開き戸（D）本体ガラスなし※親子設定がある製品は子扉含む3</t>
  </si>
  <si>
    <t>003DBJDOCC4</t>
  </si>
  <si>
    <t>断熱等リシェント玄関ドア３ ｋ４仕様（袖付き、ガラス無し、ポスト有り）ドア・開き戸（D）本体ガラスなし※親子設定がある製品は子扉含む4</t>
  </si>
  <si>
    <t>リシェント玄関ドア３ ｋ４仕様（袖付き、ガラス入り、ポスト有り）採風仕様除く</t>
  </si>
  <si>
    <t>003DBJDVDD1</t>
  </si>
  <si>
    <t>断熱等リシェント玄関ドア３ ｋ４仕様（袖付き、ガラス入り、ポスト有り）採風仕様除くドア・開き戸（D）組み込みガラス中央部熱貫流率：2.80以下1</t>
  </si>
  <si>
    <t>リシェント玄関ドア３ ｋ４仕様（袖付き、ガラス入り、ポスト有り）採風仕様除くドア・開き戸（D）</t>
  </si>
  <si>
    <t>003DBJDVDD2</t>
  </si>
  <si>
    <t>断熱等リシェント玄関ドア３ ｋ４仕様（袖付き、ガラス入り、ポスト有り）採風仕様除くドア・開き戸（D）組み込みガラス中央部熱貫流率：2.80以下2</t>
  </si>
  <si>
    <t>003DBJDVDD3</t>
  </si>
  <si>
    <t>断熱等リシェント玄関ドア３ ｋ４仕様（袖付き、ガラス入り、ポスト有り）採風仕様除くドア・開き戸（D）組み込みガラス中央部熱貫流率：2.80以下3</t>
  </si>
  <si>
    <t>003DBJDVDD4</t>
  </si>
  <si>
    <t>断熱等リシェント玄関ドア３ ｋ４仕様（袖付き、ガラス入り、ポスト有り）採風仕様除くドア・開き戸（D）組み込みガラス中央部熱貫流率：2.80以下4</t>
  </si>
  <si>
    <t>リシェント玄関ドア３ ｋ４仕様（袖付き、ガラス入り、ポスト有り）採風仕様</t>
  </si>
  <si>
    <t>003DBKDVDD1</t>
  </si>
  <si>
    <t>断熱等リシェント玄関ドア３ ｋ４仕様（袖付き、ガラス入り、ポスト有り）採風仕様ドア・開き戸（D）組み込みガラス中央部熱貫流率：2.90以下1</t>
  </si>
  <si>
    <t>リシェント玄関ドア３ ｋ４仕様（袖付き、ガラス入り、ポスト有り）採風仕様ドア・開き戸（D）</t>
  </si>
  <si>
    <t>DBKD</t>
  </si>
  <si>
    <t>003DBKDVDD2</t>
  </si>
  <si>
    <t>断熱等リシェント玄関ドア３ ｋ４仕様（袖付き、ガラス入り、ポスト有り）採風仕様ドア・開き戸（D）組み込みガラス中央部熱貫流率：2.90以下2</t>
  </si>
  <si>
    <t>003DBKDVDD3</t>
  </si>
  <si>
    <t>断熱等リシェント玄関ドア３ ｋ４仕様（袖付き、ガラス入り、ポスト有り）採風仕様ドア・開き戸（D）組み込みガラス中央部熱貫流率：2.90以下3</t>
  </si>
  <si>
    <t>003DBKDVDD4</t>
  </si>
  <si>
    <t>断熱等リシェント玄関ドア３ ｋ４仕様（袖付き、ガラス入り、ポスト有り）採風仕様ドア・開き戸（D）組み込みガラス中央部熱貫流率：2.90以下4</t>
  </si>
  <si>
    <t>リシェント玄関ドア３ ｋ４仕様（ランマ付き、ガラス無し、ポスト無し）袖付き除く</t>
  </si>
  <si>
    <t>003DBLDOBB1</t>
  </si>
  <si>
    <t>断熱等リシェント玄関ドア３ ｋ４仕様（ランマ付き、ガラス無し、ポスト無し）袖付き除くドア・開き戸（D）本体ガラスなし※親子設定がある製品は子扉含む1</t>
  </si>
  <si>
    <t>リシェント玄関ドア３ ｋ４仕様（ランマ付き、ガラス無し、ポスト無し）袖付き除くドア・開き戸（D）</t>
  </si>
  <si>
    <t>DBLD</t>
  </si>
  <si>
    <t>003DBLDOBB2</t>
  </si>
  <si>
    <t>断熱等リシェント玄関ドア３ ｋ４仕様（ランマ付き、ガラス無し、ポスト無し）袖付き除くドア・開き戸（D）本体ガラスなし※親子設定がある製品は子扉含む2</t>
  </si>
  <si>
    <t>003DBLDOBB3</t>
  </si>
  <si>
    <t>断熱等リシェント玄関ドア３ ｋ４仕様（ランマ付き、ガラス無し、ポスト無し）袖付き除くドア・開き戸（D）本体ガラスなし※親子設定がある製品は子扉含む3</t>
  </si>
  <si>
    <t>003DBLDOBB4</t>
  </si>
  <si>
    <t>断熱等リシェント玄関ドア３ ｋ４仕様（ランマ付き、ガラス無し、ポスト無し）袖付き除くドア・開き戸（D）本体ガラスなし※親子設定がある製品は子扉含む4</t>
  </si>
  <si>
    <t>リシェント玄関ドア３ ｋ４仕様（ランマ付き、ガラス入り、ポスト無し）採風仕様除く、袖付き除く</t>
  </si>
  <si>
    <t>003DBLDVCC1</t>
  </si>
  <si>
    <t>断熱等リシェント玄関ドア３ ｋ４仕様（ランマ付き、ガラス入り、ポスト無し）採風仕様除く、袖付き除くドア・開き戸（D）組み込みガラス中央部熱貫流率：2.80以下1</t>
  </si>
  <si>
    <t>リシェント玄関ドア３ ｋ４仕様（ランマ付き、ガラス入り、ポスト無し）採風仕様除く、袖付き除くドア・開き戸（D）</t>
  </si>
  <si>
    <t>003DBLDVCC2</t>
  </si>
  <si>
    <t>断熱等リシェント玄関ドア３ ｋ４仕様（ランマ付き、ガラス入り、ポスト無し）採風仕様除く、袖付き除くドア・開き戸（D）組み込みガラス中央部熱貫流率：2.80以下2</t>
  </si>
  <si>
    <t>003DBLDVCC3</t>
  </si>
  <si>
    <t>断熱等リシェント玄関ドア３ ｋ４仕様（ランマ付き、ガラス入り、ポスト無し）採風仕様除く、袖付き除くドア・開き戸（D）組み込みガラス中央部熱貫流率：2.80以下3</t>
  </si>
  <si>
    <t>003DBLDVCC4</t>
  </si>
  <si>
    <t>断熱等リシェント玄関ドア３ ｋ４仕様（ランマ付き、ガラス入り、ポスト無し）採風仕様除く、袖付き除くドア・開き戸（D）組み込みガラス中央部熱貫流率：2.80以下4</t>
  </si>
  <si>
    <t>リシェント玄関ドア３ ｋ４仕様（ランマ付き、ガラス入り、ポスト無し）採風仕様、袖付き除く</t>
  </si>
  <si>
    <t>003DBMDVCC1</t>
  </si>
  <si>
    <t>断熱等リシェント玄関ドア３ ｋ４仕様（ランマ付き、ガラス入り、ポスト無し）採風仕様、袖付き除くドア・開き戸（D）組み込みガラス中央部熱貫流率：2.90以下1</t>
  </si>
  <si>
    <t>リシェント玄関ドア３ ｋ４仕様（ランマ付き、ガラス入り、ポスト無し）採風仕様、袖付き除くドア・開き戸（D）</t>
  </si>
  <si>
    <t>DBMD</t>
  </si>
  <si>
    <t>003DBMDVCC2</t>
  </si>
  <si>
    <t>断熱等リシェント玄関ドア３ ｋ４仕様（ランマ付き、ガラス入り、ポスト無し）採風仕様、袖付き除くドア・開き戸（D）組み込みガラス中央部熱貫流率：2.90以下2</t>
  </si>
  <si>
    <t>003DBMDVCC3</t>
  </si>
  <si>
    <t>断熱等リシェント玄関ドア３ ｋ４仕様（ランマ付き、ガラス入り、ポスト無し）採風仕様、袖付き除くドア・開き戸（D）組み込みガラス中央部熱貫流率：2.90以下3</t>
  </si>
  <si>
    <t>003DBMDVCC4</t>
  </si>
  <si>
    <t>断熱等リシェント玄関ドア３ ｋ４仕様（ランマ付き、ガラス入り、ポスト無し）採風仕様、袖付き除くドア・開き戸（D）組み込みガラス中央部熱貫流率：2.90以下4</t>
  </si>
  <si>
    <t>リシェント玄関ドア３ ｋ４仕様（ランマ付き、ガラス無し、ポスト有り）袖付き除く</t>
  </si>
  <si>
    <t>003DBNDOBB1</t>
  </si>
  <si>
    <t>断熱等リシェント玄関ドア３ ｋ４仕様（ランマ付き、ガラス無し、ポスト有り）袖付き除くドア・開き戸（D）本体ガラスなし※親子設定がある製品は子扉含む1</t>
  </si>
  <si>
    <t>リシェント玄関ドア３ ｋ４仕様（ランマ付き、ガラス無し、ポスト有り）袖付き除くドア・開き戸（D）</t>
  </si>
  <si>
    <t>DBND</t>
  </si>
  <si>
    <t>003DBNDOBB2</t>
  </si>
  <si>
    <t>断熱等リシェント玄関ドア３ ｋ４仕様（ランマ付き、ガラス無し、ポスト有り）袖付き除くドア・開き戸（D）本体ガラスなし※親子設定がある製品は子扉含む2</t>
  </si>
  <si>
    <t>003DBNDOBB3</t>
  </si>
  <si>
    <t>断熱等リシェント玄関ドア３ ｋ４仕様（ランマ付き、ガラス無し、ポスト有り）袖付き除くドア・開き戸（D）本体ガラスなし※親子設定がある製品は子扉含む3</t>
  </si>
  <si>
    <t>003DBNDOBB4</t>
  </si>
  <si>
    <t>断熱等リシェント玄関ドア３ ｋ４仕様（ランマ付き、ガラス無し、ポスト有り）袖付き除くドア・開き戸（D）本体ガラスなし※親子設定がある製品は子扉含む4</t>
  </si>
  <si>
    <t>リシェント玄関ドア３ ｋ４仕様（ガラス入り）［８地域向け］</t>
  </si>
  <si>
    <t>003DBNDR1Y1</t>
  </si>
  <si>
    <t>断熱等リシェント玄関ドア３ ｋ４仕様（ガラス入り）［８地域向け］ドア・開き戸（D）本体ガラスあり日射熱取得率：η 0.52以下1</t>
  </si>
  <si>
    <t>リシェント玄関ドア３ ｋ４仕様（ガラス入り）［８地域向け］ドア・開き戸（D）</t>
  </si>
  <si>
    <t>003DBNDR1Y2</t>
  </si>
  <si>
    <t>断熱等リシェント玄関ドア３ ｋ４仕様（ガラス入り）［８地域向け］ドア・開き戸（D）本体ガラスあり日射熱取得率：η 0.52以下2</t>
  </si>
  <si>
    <t>003DBNDR1Y3</t>
  </si>
  <si>
    <t>断熱等リシェント玄関ドア３ ｋ４仕様（ガラス入り）［８地域向け］ドア・開き戸（D）本体ガラスあり日射熱取得率：η 0.52以下3</t>
  </si>
  <si>
    <t>003DBNDR1Y4</t>
  </si>
  <si>
    <t>断熱等リシェント玄関ドア３ ｋ４仕様（ガラス入り）［８地域向け］ドア・開き戸（D）本体ガラスあり日射熱取得率：η 0.52以下4</t>
  </si>
  <si>
    <t>リシェント玄関ドア３ ｋ４仕様（ガラス無し）［８地域向け］</t>
  </si>
  <si>
    <t>003DBNDR2Y1</t>
  </si>
  <si>
    <t>断熱等リシェント玄関ドア３ ｋ４仕様（ガラス無し）［８地域向け］ドア・開き戸（D）本体ガラスなし日射熱取得率：η 0.52以下1</t>
  </si>
  <si>
    <t>リシェント玄関ドア３ ｋ４仕様（ガラス無し）［８地域向け］ドア・開き戸（D）</t>
  </si>
  <si>
    <t>003DBNDR2Y2</t>
  </si>
  <si>
    <t>断熱等リシェント玄関ドア３ ｋ４仕様（ガラス無し）［８地域向け］ドア・開き戸（D）本体ガラスなし日射熱取得率：η 0.52以下2</t>
  </si>
  <si>
    <t>003DBNDR2Y3</t>
  </si>
  <si>
    <t>断熱等リシェント玄関ドア３ ｋ４仕様（ガラス無し）［８地域向け］ドア・開き戸（D）本体ガラスなし日射熱取得率：η 0.52以下3</t>
  </si>
  <si>
    <t>003DBNDR2Y4</t>
  </si>
  <si>
    <t>断熱等リシェント玄関ドア３ ｋ４仕様（ガラス無し）［８地域向け］ドア・開き戸（D）本体ガラスなし日射熱取得率：η 0.52以下4</t>
  </si>
  <si>
    <t>リシェント玄関ドア３ ｋ４仕様（ランマ付き、ガラス入り、ポスト有り）採風仕様除く、袖付き除く</t>
  </si>
  <si>
    <t>003DBNDVCC1</t>
  </si>
  <si>
    <t>断熱等リシェント玄関ドア３ ｋ４仕様（ランマ付き、ガラス入り、ポスト有り）採風仕様除く、袖付き除くドア・開き戸（D）組み込みガラス中央部熱貫流率：2.80以下1</t>
  </si>
  <si>
    <t>リシェント玄関ドア３ ｋ４仕様（ランマ付き、ガラス入り、ポスト有り）採風仕様除く、袖付き除くドア・開き戸（D）</t>
  </si>
  <si>
    <t>003DBNDVCC2</t>
  </si>
  <si>
    <t>断熱等リシェント玄関ドア３ ｋ４仕様（ランマ付き、ガラス入り、ポスト有り）採風仕様除く、袖付き除くドア・開き戸（D）組み込みガラス中央部熱貫流率：2.80以下2</t>
  </si>
  <si>
    <t>003DBNDVCC3</t>
  </si>
  <si>
    <t>断熱等リシェント玄関ドア３ ｋ４仕様（ランマ付き、ガラス入り、ポスト有り）採風仕様除く、袖付き除くドア・開き戸（D）組み込みガラス中央部熱貫流率：2.80以下3</t>
  </si>
  <si>
    <t>003DBNDVCC4</t>
  </si>
  <si>
    <t>断熱等リシェント玄関ドア３ ｋ４仕様（ランマ付き、ガラス入り、ポスト有り）採風仕様除く、袖付き除くドア・開き戸（D）組み込みガラス中央部熱貫流率：2.80以下4</t>
  </si>
  <si>
    <t>リシェント玄関ドア３ ｋ４仕様（ランマ付き、ガラス入り、ポスト有り）採風仕様、袖付き除く</t>
  </si>
  <si>
    <t>003DBPDVCC1</t>
  </si>
  <si>
    <t>断熱等リシェント玄関ドア３ ｋ４仕様（ランマ付き、ガラス入り、ポスト有り）採風仕様、袖付き除くドア・開き戸（D）組み込みガラス中央部熱貫流率：2.90以下1</t>
  </si>
  <si>
    <t>リシェント玄関ドア３ ｋ４仕様（ランマ付き、ガラス入り、ポスト有り）採風仕様、袖付き除くドア・開き戸（D）</t>
  </si>
  <si>
    <t>DBPD</t>
  </si>
  <si>
    <t>003DBPDVCC2</t>
  </si>
  <si>
    <t>断熱等リシェント玄関ドア３ ｋ４仕様（ランマ付き、ガラス入り、ポスト有り）採風仕様、袖付き除くドア・開き戸（D）組み込みガラス中央部熱貫流率：2.90以下2</t>
  </si>
  <si>
    <t>003DBPDVCC3</t>
  </si>
  <si>
    <t>断熱等リシェント玄関ドア３ ｋ４仕様（ランマ付き、ガラス入り、ポスト有り）採風仕様、袖付き除くドア・開き戸（D）組み込みガラス中央部熱貫流率：2.90以下3</t>
  </si>
  <si>
    <t>003DBPDVCC4</t>
  </si>
  <si>
    <t>断熱等リシェント玄関ドア３ ｋ４仕様（ランマ付き、ガラス入り、ポスト有り）採風仕様、袖付き除くドア・開き戸（D）組み込みガラス中央部熱貫流率：2.90以下4</t>
  </si>
  <si>
    <t>リシェント玄関ドア３ 防火戸</t>
  </si>
  <si>
    <t>リシェント玄関ドア３ 防火戸ｋ２仕様（ガラス無し、ポスト無し）</t>
  </si>
  <si>
    <t>003DBQDOAA1</t>
  </si>
  <si>
    <t>断熱等リシェント玄関ドア３ 防火戸ｋ２仕様（ガラス無し、ポスト無し）ドア・開き戸（D）本体ガラスなし※親子設定がある製品は子扉含む1</t>
  </si>
  <si>
    <t>リシェント玄関ドア３ 防火戸ｋ２仕様（ガラス無し、ポスト無し）ドア・開き戸（D）</t>
  </si>
  <si>
    <t>DBQD</t>
  </si>
  <si>
    <t>003DBQDOAA2</t>
  </si>
  <si>
    <t>断熱等リシェント玄関ドア３ 防火戸ｋ２仕様（ガラス無し、ポスト無し）ドア・開き戸（D）本体ガラスなし※親子設定がある製品は子扉含む2</t>
  </si>
  <si>
    <t>003DBQDOAA3</t>
  </si>
  <si>
    <t>断熱等リシェント玄関ドア３ 防火戸ｋ２仕様（ガラス無し、ポスト無し）ドア・開き戸（D）本体ガラスなし※親子設定がある製品は子扉含む3</t>
  </si>
  <si>
    <t>003DBQDOAA4</t>
  </si>
  <si>
    <t>断熱等リシェント玄関ドア３ 防火戸ｋ２仕様（ガラス無し、ポスト無し）ドア・開き戸（D）本体ガラスなし※親子設定がある製品は子扉含む4</t>
  </si>
  <si>
    <t>リシェント玄関ドア３ 防火戸ｋ２仕様（ガラス入り、ポスト無し）採風仕様除く</t>
  </si>
  <si>
    <t>組み込みガラス中央部熱貫流率：1.80以下</t>
  </si>
  <si>
    <t>003DBQDVBB1</t>
  </si>
  <si>
    <t>断熱等リシェント玄関ドア３ 防火戸ｋ２仕様（ガラス入り、ポスト無し）採風仕様除くドア・開き戸（D）組み込みガラス中央部熱貫流率：1.80以下1</t>
  </si>
  <si>
    <t>リシェント玄関ドア３ 防火戸ｋ２仕様（ガラス入り、ポスト無し）採風仕様除くドア・開き戸（D）</t>
  </si>
  <si>
    <t>003DBQDVBB2</t>
  </si>
  <si>
    <t>断熱等リシェント玄関ドア３ 防火戸ｋ２仕様（ガラス入り、ポスト無し）採風仕様除くドア・開き戸（D）組み込みガラス中央部熱貫流率：1.80以下2</t>
  </si>
  <si>
    <t>003DBQDVBB3</t>
  </si>
  <si>
    <t>断熱等リシェント玄関ドア３ 防火戸ｋ２仕様（ガラス入り、ポスト無し）採風仕様除くドア・開き戸（D）組み込みガラス中央部熱貫流率：1.80以下3</t>
  </si>
  <si>
    <t>003DBQDVBB4</t>
  </si>
  <si>
    <t>断熱等リシェント玄関ドア３ 防火戸ｋ２仕様（ガラス入り、ポスト無し）採風仕様除くドア・開き戸（D）組み込みガラス中央部熱貫流率：1.80以下4</t>
  </si>
  <si>
    <t>リシェント玄関ドア３ 防火戸ｋ３仕様（ガラス入り、ポスト無し）採風仕様</t>
  </si>
  <si>
    <t>組み込みガラス中央部熱貫流率：2.50以下</t>
  </si>
  <si>
    <t>003DBRDVBB1</t>
  </si>
  <si>
    <t>断熱等リシェント玄関ドア３ 防火戸ｋ３仕様（ガラス入り、ポスト無し）採風仕様ドア・開き戸（D）組み込みガラス中央部熱貫流率：2.50以下1</t>
  </si>
  <si>
    <t>リシェント玄関ドア３ 防火戸ｋ３仕様（ガラス入り、ポスト無し）採風仕様ドア・開き戸（D）</t>
  </si>
  <si>
    <t>DBRD</t>
  </si>
  <si>
    <t>003DBRDVBB2</t>
  </si>
  <si>
    <t>断熱等リシェント玄関ドア３ 防火戸ｋ３仕様（ガラス入り、ポスト無し）採風仕様ドア・開き戸（D）組み込みガラス中央部熱貫流率：2.50以下2</t>
  </si>
  <si>
    <t>003DBRDVBB3</t>
  </si>
  <si>
    <t>断熱等リシェント玄関ドア３ 防火戸ｋ３仕様（ガラス入り、ポスト無し）採風仕様ドア・開き戸（D）組み込みガラス中央部熱貫流率：2.50以下3</t>
  </si>
  <si>
    <t>003DBRDVBB4</t>
  </si>
  <si>
    <t>断熱等リシェント玄関ドア３ 防火戸ｋ３仕様（ガラス入り、ポスト無し）採風仕様ドア・開き戸（D）組み込みガラス中央部熱貫流率：2.50以下4</t>
  </si>
  <si>
    <t>リシェント玄関ドア３ 防火戸ｋ２仕様（ガラス無し、ポスト有り）</t>
  </si>
  <si>
    <t>003DBSDOAA1</t>
  </si>
  <si>
    <t>断熱等リシェント玄関ドア３ 防火戸ｋ２仕様（ガラス無し、ポスト有り）ドア・開き戸（D）本体ガラスなし※親子設定がある製品は子扉含む1</t>
  </si>
  <si>
    <t>リシェント玄関ドア３ 防火戸ｋ２仕様（ガラス無し、ポスト有り）ドア・開き戸（D）</t>
  </si>
  <si>
    <t>DBSD</t>
  </si>
  <si>
    <t>003DBSDOAA2</t>
  </si>
  <si>
    <t>断熱等リシェント玄関ドア３ 防火戸ｋ２仕様（ガラス無し、ポスト有り）ドア・開き戸（D）本体ガラスなし※親子設定がある製品は子扉含む2</t>
  </si>
  <si>
    <t>003DBSDOAA3</t>
  </si>
  <si>
    <t>断熱等リシェント玄関ドア３ 防火戸ｋ２仕様（ガラス無し、ポスト有り）ドア・開き戸（D）本体ガラスなし※親子設定がある製品は子扉含む3</t>
  </si>
  <si>
    <t>003DBSDOAA4</t>
  </si>
  <si>
    <t>断熱等リシェント玄関ドア３ 防火戸ｋ２仕様（ガラス無し、ポスト有り）ドア・開き戸（D）本体ガラスなし※親子設定がある製品は子扉含む4</t>
  </si>
  <si>
    <t>リシェント玄関ドア３ 防火戸ｋ２仕様（ガラス入り）［８地域向け］</t>
  </si>
  <si>
    <t>003DBSDR1Y1</t>
  </si>
  <si>
    <t>断熱等リシェント玄関ドア３ 防火戸ｋ２仕様（ガラス入り）［８地域向け］ドア・開き戸（D）本体ガラスあり日射熱取得率：η 0.52以下1</t>
  </si>
  <si>
    <t>リシェント玄関ドア３ 防火戸ｋ２仕様（ガラス入り）［８地域向け］ドア・開き戸（D）</t>
  </si>
  <si>
    <t>003DBSDR1Y2</t>
  </si>
  <si>
    <t>断熱等リシェント玄関ドア３ 防火戸ｋ２仕様（ガラス入り）［８地域向け］ドア・開き戸（D）本体ガラスあり日射熱取得率：η 0.52以下2</t>
  </si>
  <si>
    <t>003DBSDR1Y3</t>
  </si>
  <si>
    <t>断熱等リシェント玄関ドア３ 防火戸ｋ２仕様（ガラス入り）［８地域向け］ドア・開き戸（D）本体ガラスあり日射熱取得率：η 0.52以下3</t>
  </si>
  <si>
    <t>003DBSDR1Y4</t>
  </si>
  <si>
    <t>断熱等リシェント玄関ドア３ 防火戸ｋ２仕様（ガラス入り）［８地域向け］ドア・開き戸（D）本体ガラスあり日射熱取得率：η 0.52以下4</t>
  </si>
  <si>
    <t>リシェント玄関ドア３ 防火戸ｋ２仕様（ガラス無し）［８地域向け］</t>
  </si>
  <si>
    <t>003DBSDR2Y1</t>
  </si>
  <si>
    <t>断熱等リシェント玄関ドア３ 防火戸ｋ２仕様（ガラス無し）［８地域向け］ドア・開き戸（D）本体ガラスなし日射熱取得率：η 0.52以下1</t>
  </si>
  <si>
    <t>リシェント玄関ドア３ 防火戸ｋ２仕様（ガラス無し）［８地域向け］ドア・開き戸（D）</t>
  </si>
  <si>
    <t>003DBSDR2Y2</t>
  </si>
  <si>
    <t>断熱等リシェント玄関ドア３ 防火戸ｋ２仕様（ガラス無し）［８地域向け］ドア・開き戸（D）本体ガラスなし日射熱取得率：η 0.52以下2</t>
  </si>
  <si>
    <t>003DBSDR2Y3</t>
  </si>
  <si>
    <t>断熱等リシェント玄関ドア３ 防火戸ｋ２仕様（ガラス無し）［８地域向け］ドア・開き戸（D）本体ガラスなし日射熱取得率：η 0.52以下3</t>
  </si>
  <si>
    <t>003DBSDR2Y4</t>
  </si>
  <si>
    <t>断熱等リシェント玄関ドア３ 防火戸ｋ２仕様（ガラス無し）［８地域向け］ドア・開き戸（D）本体ガラスなし日射熱取得率：η 0.52以下4</t>
  </si>
  <si>
    <t>リシェント玄関ドア３ 防火戸ｋ２仕様（ガラス入り、ポスト有り）採風仕様除く</t>
  </si>
  <si>
    <t>003DBSDVBB1</t>
  </si>
  <si>
    <t>断熱等リシェント玄関ドア３ 防火戸ｋ２仕様（ガラス入り、ポスト有り）採風仕様除くドア・開き戸（D）組み込みガラス中央部熱貫流率：1.80以下1</t>
  </si>
  <si>
    <t>リシェント玄関ドア３ 防火戸ｋ２仕様（ガラス入り、ポスト有り）採風仕様除くドア・開き戸（D）</t>
  </si>
  <si>
    <t>003DBSDVBB2</t>
  </si>
  <si>
    <t>断熱等リシェント玄関ドア３ 防火戸ｋ２仕様（ガラス入り、ポスト有り）採風仕様除くドア・開き戸（D）組み込みガラス中央部熱貫流率：1.80以下2</t>
  </si>
  <si>
    <t>003DBSDVBB3</t>
  </si>
  <si>
    <t>断熱等リシェント玄関ドア３ 防火戸ｋ２仕様（ガラス入り、ポスト有り）採風仕様除くドア・開き戸（D）組み込みガラス中央部熱貫流率：1.80以下3</t>
  </si>
  <si>
    <t>003DBSDVBB4</t>
  </si>
  <si>
    <t>断熱等リシェント玄関ドア３ 防火戸ｋ２仕様（ガラス入り、ポスト有り）採風仕様除くドア・開き戸（D）組み込みガラス中央部熱貫流率：1.80以下4</t>
  </si>
  <si>
    <t>リシェント玄関ドア３ 防火戸ｋ３仕様（ガラス入り）［８地域向け］</t>
  </si>
  <si>
    <t>003DBTDR1Y1</t>
  </si>
  <si>
    <t>断熱等リシェント玄関ドア３ 防火戸ｋ３仕様（ガラス入り）［８地域向け］ドア・開き戸（D）本体ガラスあり日射熱取得率：η 0.52以下1</t>
  </si>
  <si>
    <t>リシェント玄関ドア３ 防火戸ｋ３仕様（ガラス入り）［８地域向け］ドア・開き戸（D）</t>
  </si>
  <si>
    <t>DBTD</t>
  </si>
  <si>
    <t>003DBTDR1Y2</t>
  </si>
  <si>
    <t>断熱等リシェント玄関ドア３ 防火戸ｋ３仕様（ガラス入り）［８地域向け］ドア・開き戸（D）本体ガラスあり日射熱取得率：η 0.52以下2</t>
  </si>
  <si>
    <t>003DBTDR1Y3</t>
  </si>
  <si>
    <t>断熱等リシェント玄関ドア３ 防火戸ｋ３仕様（ガラス入り）［８地域向け］ドア・開き戸（D）本体ガラスあり日射熱取得率：η 0.52以下3</t>
  </si>
  <si>
    <t>003DBTDR1Y4</t>
  </si>
  <si>
    <t>断熱等リシェント玄関ドア３ 防火戸ｋ３仕様（ガラス入り）［８地域向け］ドア・開き戸（D）本体ガラスあり日射熱取得率：η 0.52以下4</t>
  </si>
  <si>
    <t>リシェント玄関ドア３ 防火戸ｋ３仕様（ガラス入り、ポスト有り）採風仕様</t>
  </si>
  <si>
    <t>003DBTDVCC1</t>
  </si>
  <si>
    <t>断熱等リシェント玄関ドア３ 防火戸ｋ３仕様（ガラス入り、ポスト有り）採風仕様ドア・開き戸（D）組み込みガラス中央部熱貫流率：2.50以下1</t>
  </si>
  <si>
    <t>リシェント玄関ドア３ 防火戸ｋ３仕様（ガラス入り、ポスト有り）採風仕様ドア・開き戸（D）</t>
  </si>
  <si>
    <t>003DBTDVCC2</t>
  </si>
  <si>
    <t>断熱等リシェント玄関ドア３ 防火戸ｋ３仕様（ガラス入り、ポスト有り）採風仕様ドア・開き戸（D）組み込みガラス中央部熱貫流率：2.50以下2</t>
  </si>
  <si>
    <t>003DBTDVCC3</t>
  </si>
  <si>
    <t>断熱等リシェント玄関ドア３ 防火戸ｋ３仕様（ガラス入り、ポスト有り）採風仕様ドア・開き戸（D）組み込みガラス中央部熱貫流率：2.50以下3</t>
  </si>
  <si>
    <t>003DBTDVCC4</t>
  </si>
  <si>
    <t>断熱等リシェント玄関ドア３ 防火戸ｋ３仕様（ガラス入り、ポスト有り）採風仕様ドア・開き戸（D）組み込みガラス中央部熱貫流率：2.50以下4</t>
  </si>
  <si>
    <t>枠：金属
戸：断熱フラッシュ構造</t>
  </si>
  <si>
    <t>リシェント玄関ドア３ 防火戸ｋ４仕様（ガラス無し、ポスト無し）</t>
  </si>
  <si>
    <t>003DBUDOAA1</t>
  </si>
  <si>
    <t>断熱等リシェント玄関ドア３ 防火戸ｋ４仕様（ガラス無し、ポスト無し）ドア・開き戸（D）本体ガラスなし※親子設定がある製品は子扉含む1</t>
  </si>
  <si>
    <t>リシェント玄関ドア３ 防火戸ｋ４仕様（ガラス無し、ポスト無し）ドア・開き戸（D）</t>
  </si>
  <si>
    <t>DBUD</t>
  </si>
  <si>
    <t>003DBUDOAA2</t>
  </si>
  <si>
    <t>断熱等リシェント玄関ドア３ 防火戸ｋ４仕様（ガラス無し、ポスト無し）ドア・開き戸（D）本体ガラスなし※親子設定がある製品は子扉含む2</t>
  </si>
  <si>
    <t>003DBUDOAA3</t>
  </si>
  <si>
    <t>断熱等リシェント玄関ドア３ 防火戸ｋ４仕様（ガラス無し、ポスト無し）ドア・開き戸（D）本体ガラスなし※親子設定がある製品は子扉含む3</t>
  </si>
  <si>
    <t>003DBUDOAA4</t>
  </si>
  <si>
    <t>断熱等リシェント玄関ドア３ 防火戸ｋ４仕様（ガラス無し、ポスト無し）ドア・開き戸（D）本体ガラスなし※親子設定がある製品は子扉含む4</t>
  </si>
  <si>
    <t>リシェント玄関ドア３ 防火戸ｋ４仕様（ガラス入り、ポスト無し）採風仕様除く</t>
  </si>
  <si>
    <t>003DBUDVCC1</t>
  </si>
  <si>
    <t>断熱等リシェント玄関ドア３ 防火戸ｋ４仕様（ガラス入り、ポスト無し）採風仕様除くドア・開き戸（D）組み込みガラス中央部熱貫流率：1.80以下1</t>
  </si>
  <si>
    <t>リシェント玄関ドア３ 防火戸ｋ４仕様（ガラス入り、ポスト無し）採風仕様除くドア・開き戸（D）</t>
  </si>
  <si>
    <t>003DBUDVCC2</t>
  </si>
  <si>
    <t>断熱等リシェント玄関ドア３ 防火戸ｋ４仕様（ガラス入り、ポスト無し）採風仕様除くドア・開き戸（D）組み込みガラス中央部熱貫流率：1.80以下2</t>
  </si>
  <si>
    <t>003DBUDVCC3</t>
  </si>
  <si>
    <t>断熱等リシェント玄関ドア３ 防火戸ｋ４仕様（ガラス入り、ポスト無し）採風仕様除くドア・開き戸（D）組み込みガラス中央部熱貫流率：1.80以下3</t>
  </si>
  <si>
    <t>003DBUDVCC4</t>
  </si>
  <si>
    <t>断熱等リシェント玄関ドア３ 防火戸ｋ４仕様（ガラス入り、ポスト無し）採風仕様除くドア・開き戸（D）組み込みガラス中央部熱貫流率：1.80以下4</t>
  </si>
  <si>
    <t>リシェント玄関ドア３ 防火戸ｋ４仕様（ガラス入り、ポスト無し）採風仕様</t>
  </si>
  <si>
    <t>003DBVDVCC1</t>
  </si>
  <si>
    <t>断熱等リシェント玄関ドア３ 防火戸ｋ４仕様（ガラス入り、ポスト無し）採風仕様ドア・開き戸（D）組み込みガラス中央部熱貫流率：2.50以下1</t>
  </si>
  <si>
    <t>リシェント玄関ドア３ 防火戸ｋ４仕様（ガラス入り、ポスト無し）採風仕様ドア・開き戸（D）</t>
  </si>
  <si>
    <t>DBVD</t>
  </si>
  <si>
    <t>003DBVDVCC2</t>
  </si>
  <si>
    <t>断熱等リシェント玄関ドア３ 防火戸ｋ４仕様（ガラス入り、ポスト無し）採風仕様ドア・開き戸（D）組み込みガラス中央部熱貫流率：2.50以下2</t>
  </si>
  <si>
    <t>003DBVDVCC3</t>
  </si>
  <si>
    <t>断熱等リシェント玄関ドア３ 防火戸ｋ４仕様（ガラス入り、ポスト無し）採風仕様ドア・開き戸（D）組み込みガラス中央部熱貫流率：2.50以下3</t>
  </si>
  <si>
    <t>003DBVDVCC4</t>
  </si>
  <si>
    <t>断熱等リシェント玄関ドア３ 防火戸ｋ４仕様（ガラス入り、ポスト無し）採風仕様ドア・開き戸（D）組み込みガラス中央部熱貫流率：2.50以下4</t>
  </si>
  <si>
    <t>リシェント玄関ドア３ 防火戸ｋ４仕様（ガラス無し、ポスト有り）</t>
  </si>
  <si>
    <t>003DBWDOBB1</t>
  </si>
  <si>
    <t>断熱等リシェント玄関ドア３ 防火戸ｋ４仕様（ガラス無し、ポスト有り）ドア・開き戸（D）本体ガラスなし※親子設定がある製品は子扉含む1</t>
  </si>
  <si>
    <t>リシェント玄関ドア３ 防火戸ｋ４仕様（ガラス無し、ポスト有り）ドア・開き戸（D）</t>
  </si>
  <si>
    <t>DBWD</t>
  </si>
  <si>
    <t>003DBWDOBB2</t>
  </si>
  <si>
    <t>断熱等リシェント玄関ドア３ 防火戸ｋ４仕様（ガラス無し、ポスト有り）ドア・開き戸（D）本体ガラスなし※親子設定がある製品は子扉含む2</t>
  </si>
  <si>
    <t>003DBWDOBB3</t>
  </si>
  <si>
    <t>断熱等リシェント玄関ドア３ 防火戸ｋ４仕様（ガラス無し、ポスト有り）ドア・開き戸（D）本体ガラスなし※親子設定がある製品は子扉含む3</t>
  </si>
  <si>
    <t>003DBWDOBB4</t>
  </si>
  <si>
    <t>断熱等リシェント玄関ドア３ 防火戸ｋ４仕様（ガラス無し、ポスト有り）ドア・開き戸（D）本体ガラスなし※親子設定がある製品は子扉含む4</t>
  </si>
  <si>
    <t>リシェント玄関ドア３ 防火戸ｋ４仕様（ガラス入り）［８地域向け］</t>
  </si>
  <si>
    <t>003DBWDR1Y1</t>
  </si>
  <si>
    <t>断熱等リシェント玄関ドア３ 防火戸ｋ４仕様（ガラス入り）［８地域向け］ドア・開き戸（D）本体ガラスあり日射熱取得率：η 0.52以下1</t>
  </si>
  <si>
    <t>リシェント玄関ドア３ 防火戸ｋ４仕様（ガラス入り）［８地域向け］ドア・開き戸（D）</t>
  </si>
  <si>
    <t>003DBWDR1Y2</t>
  </si>
  <si>
    <t>断熱等リシェント玄関ドア３ 防火戸ｋ４仕様（ガラス入り）［８地域向け］ドア・開き戸（D）本体ガラスあり日射熱取得率：η 0.52以下2</t>
  </si>
  <si>
    <t>003DBWDR1Y3</t>
  </si>
  <si>
    <t>断熱等リシェント玄関ドア３ 防火戸ｋ４仕様（ガラス入り）［８地域向け］ドア・開き戸（D）本体ガラスあり日射熱取得率：η 0.52以下3</t>
  </si>
  <si>
    <t>003DBWDR1Y4</t>
  </si>
  <si>
    <t>断熱等リシェント玄関ドア３ 防火戸ｋ４仕様（ガラス入り）［８地域向け］ドア・開き戸（D）本体ガラスあり日射熱取得率：η 0.52以下4</t>
  </si>
  <si>
    <t>リシェント玄関ドア３ 防火戸ｋ４仕様（ガラス無し）［８地域向け］</t>
  </si>
  <si>
    <t>003DBWDR2Y1</t>
  </si>
  <si>
    <t>断熱等リシェント玄関ドア３ 防火戸ｋ４仕様（ガラス無し）［８地域向け］ドア・開き戸（D）本体ガラスなし日射熱取得率：η 0.52以下1</t>
  </si>
  <si>
    <t>リシェント玄関ドア３ 防火戸ｋ４仕様（ガラス無し）［８地域向け］ドア・開き戸（D）</t>
  </si>
  <si>
    <t>003DBWDR2Y2</t>
  </si>
  <si>
    <t>断熱等リシェント玄関ドア３ 防火戸ｋ４仕様（ガラス無し）［８地域向け］ドア・開き戸（D）本体ガラスなし日射熱取得率：η 0.52以下2</t>
  </si>
  <si>
    <t>003DBWDR2Y3</t>
  </si>
  <si>
    <t>断熱等リシェント玄関ドア３ 防火戸ｋ４仕様（ガラス無し）［８地域向け］ドア・開き戸（D）本体ガラスなし日射熱取得率：η 0.52以下3</t>
  </si>
  <si>
    <t>003DBWDR2Y4</t>
  </si>
  <si>
    <t>断熱等リシェント玄関ドア３ 防火戸ｋ４仕様（ガラス無し）［８地域向け］ドア・開き戸（D）本体ガラスなし日射熱取得率：η 0.52以下4</t>
  </si>
  <si>
    <t>リシェント玄関ドア３ 防火戸ｋ４仕様（ガラス入り、ポスト有り）採風仕様除く</t>
  </si>
  <si>
    <t>003DBWDVCC1</t>
  </si>
  <si>
    <t>断熱等リシェント玄関ドア３ 防火戸ｋ４仕様（ガラス入り、ポスト有り）採風仕様除くドア・開き戸（D）組み込みガラス中央部熱貫流率：1.80以下1</t>
  </si>
  <si>
    <t>リシェント玄関ドア３ 防火戸ｋ４仕様（ガラス入り、ポスト有り）採風仕様除くドア・開き戸（D）</t>
  </si>
  <si>
    <t>003DBWDVCC2</t>
  </si>
  <si>
    <t>断熱等リシェント玄関ドア３ 防火戸ｋ４仕様（ガラス入り、ポスト有り）採風仕様除くドア・開き戸（D）組み込みガラス中央部熱貫流率：1.80以下2</t>
  </si>
  <si>
    <t>003DBWDVCC3</t>
  </si>
  <si>
    <t>断熱等リシェント玄関ドア３ 防火戸ｋ４仕様（ガラス入り、ポスト有り）採風仕様除くドア・開き戸（D）組み込みガラス中央部熱貫流率：1.80以下3</t>
  </si>
  <si>
    <t>003DBWDVCC4</t>
  </si>
  <si>
    <t>断熱等リシェント玄関ドア３ 防火戸ｋ４仕様（ガラス入り、ポスト有り）採風仕様除くドア・開き戸（D）組み込みガラス中央部熱貫流率：1.80以下4</t>
  </si>
  <si>
    <t>リシェント玄関ドア３ 防火戸ｋ４仕様（ガラス入り、ポスト有り）採風仕様</t>
  </si>
  <si>
    <t>003DBXDVCC1</t>
  </si>
  <si>
    <t>断熱等リシェント玄関ドア３ 防火戸ｋ４仕様（ガラス入り、ポスト有り）採風仕様ドア・開き戸（D）組み込みガラス中央部熱貫流率：2.50以下1</t>
  </si>
  <si>
    <t>リシェント玄関ドア３ 防火戸ｋ４仕様（ガラス入り、ポスト有り）採風仕様ドア・開き戸（D）</t>
  </si>
  <si>
    <t>DBXD</t>
  </si>
  <si>
    <t>003DBXDVCC2</t>
  </si>
  <si>
    <t>断熱等リシェント玄関ドア３ 防火戸ｋ４仕様（ガラス入り、ポスト有り）採風仕様ドア・開き戸（D）組み込みガラス中央部熱貫流率：2.50以下2</t>
  </si>
  <si>
    <t>003DBXDVCC3</t>
  </si>
  <si>
    <t>断熱等リシェント玄関ドア３ 防火戸ｋ４仕様（ガラス入り、ポスト有り）採風仕様ドア・開き戸（D）組み込みガラス中央部熱貫流率：2.50以下3</t>
  </si>
  <si>
    <t>003DBXDVCC4</t>
  </si>
  <si>
    <t>断熱等リシェント玄関ドア３ 防火戸ｋ４仕様（ガラス入り、ポスト有り）採風仕様ドア・開き戸（D）組み込みガラス中央部熱貫流率：2.50以下4</t>
  </si>
  <si>
    <t>ジエスタ２ ｋ２仕様（袖無し、ガラス無し、ポスト有無共通）</t>
  </si>
  <si>
    <t>003DBYDOAA1</t>
  </si>
  <si>
    <t>断熱等ジエスタ２ ｋ２仕様（袖無し、ガラス無し、ポスト有無共通）ドア・開き戸（D）本体ガラスなし※親子設定がある製品は子扉含む1</t>
  </si>
  <si>
    <t>ジエスタ２ ｋ２仕様（袖無し、ガラス無し、ポスト有無共通）ドア・開き戸（D）</t>
  </si>
  <si>
    <t>DBYD</t>
  </si>
  <si>
    <t>003DBYDOAA2</t>
  </si>
  <si>
    <t>断熱等ジエスタ２ ｋ２仕様（袖無し、ガラス無し、ポスト有無共通）ドア・開き戸（D）本体ガラスなし※親子設定がある製品は子扉含む2</t>
  </si>
  <si>
    <t>003DBYDOAA3</t>
  </si>
  <si>
    <t>断熱等ジエスタ２ ｋ２仕様（袖無し、ガラス無し、ポスト有無共通）ドア・開き戸（D）本体ガラスなし※親子設定がある製品は子扉含む3</t>
  </si>
  <si>
    <t>003DBYDOAA4</t>
  </si>
  <si>
    <t>断熱等ジエスタ２ ｋ２仕様（袖無し、ガラス無し、ポスト有無共通）ドア・開き戸（D）本体ガラスなし※親子設定がある製品は子扉含む4</t>
  </si>
  <si>
    <t>ジエスタ２ ｋ２仕様（ガラス入り）［８地域向け］</t>
  </si>
  <si>
    <t>003DBYDR1Y1</t>
  </si>
  <si>
    <t>断熱等ジエスタ２ ｋ２仕様（ガラス入り）［８地域向け］ドア・開き戸（D）本体ガラスあり日射熱取得率：η 0.52以下1</t>
  </si>
  <si>
    <t>ジエスタ２ ｋ２仕様（ガラス入り）［８地域向け］ドア・開き戸（D）</t>
  </si>
  <si>
    <t>003DBYDR1Y2</t>
  </si>
  <si>
    <t>断熱等ジエスタ２ ｋ２仕様（ガラス入り）［８地域向け］ドア・開き戸（D）本体ガラスあり日射熱取得率：η 0.52以下2</t>
  </si>
  <si>
    <t>003DBYDR1Y3</t>
  </si>
  <si>
    <t>断熱等ジエスタ２ ｋ２仕様（ガラス入り）［８地域向け］ドア・開き戸（D）本体ガラスあり日射熱取得率：η 0.52以下3</t>
  </si>
  <si>
    <t>003DBYDR1Y4</t>
  </si>
  <si>
    <t>断熱等ジエスタ２ ｋ２仕様（ガラス入り）［８地域向け］ドア・開き戸（D）本体ガラスあり日射熱取得率：η 0.52以下4</t>
  </si>
  <si>
    <t>ジエスタ２ ｋ２仕様（ガラス無し）［８地域向け］</t>
  </si>
  <si>
    <t>003DBYDR2Y1</t>
  </si>
  <si>
    <t>断熱等ジエスタ２ ｋ２仕様（ガラス無し）［８地域向け］ドア・開き戸（D）本体ガラスなし日射熱取得率：η 0.52以下1</t>
  </si>
  <si>
    <t>ジエスタ２ ｋ２仕様（ガラス無し）［８地域向け］ドア・開き戸（D）</t>
  </si>
  <si>
    <t>003DBYDR2Y2</t>
  </si>
  <si>
    <t>断熱等ジエスタ２ ｋ２仕様（ガラス無し）［８地域向け］ドア・開き戸（D）本体ガラスなし日射熱取得率：η 0.52以下2</t>
  </si>
  <si>
    <t>003DBYDR2Y3</t>
  </si>
  <si>
    <t>断熱等ジエスタ２ ｋ２仕様（ガラス無し）［８地域向け］ドア・開き戸（D）本体ガラスなし日射熱取得率：η 0.52以下3</t>
  </si>
  <si>
    <t>003DBYDR2Y4</t>
  </si>
  <si>
    <t>断熱等ジエスタ２ ｋ２仕様（ガラス無し）［８地域向け］ドア・開き戸（D）本体ガラスなし日射熱取得率：η 0.52以下4</t>
  </si>
  <si>
    <t>ジエスタ２ ｋ２仕様（袖無し、ガラス入り、ポスト有無共通）採風仕様除く</t>
  </si>
  <si>
    <t>003DBYDVBB1</t>
  </si>
  <si>
    <t>断熱等ジエスタ２ ｋ２仕様（袖無し、ガラス入り、ポスト有無共通）採風仕様除くドア・開き戸（D）組み込みガラス中央部熱貫流率：1.40以下1</t>
  </si>
  <si>
    <t>ジエスタ２ ｋ２仕様（袖無し、ガラス入り、ポスト有無共通）採風仕様除くドア・開き戸（D）</t>
  </si>
  <si>
    <t>003DBYDVBB2</t>
  </si>
  <si>
    <t>断熱等ジエスタ２ ｋ２仕様（袖無し、ガラス入り、ポスト有無共通）採風仕様除くドア・開き戸（D）組み込みガラス中央部熱貫流率：1.40以下2</t>
  </si>
  <si>
    <t>003DBYDVBB3</t>
  </si>
  <si>
    <t>断熱等ジエスタ２ ｋ２仕様（袖無し、ガラス入り、ポスト有無共通）採風仕様除くドア・開き戸（D）組み込みガラス中央部熱貫流率：1.40以下3</t>
  </si>
  <si>
    <t>003DBYDVBB4</t>
  </si>
  <si>
    <t>断熱等ジエスタ２ ｋ２仕様（袖無し、ガラス入り、ポスト有無共通）採風仕様除くドア・開き戸（D）組み込みガラス中央部熱貫流率：1.40以下4</t>
  </si>
  <si>
    <t>ジエスタ２ ｋ２仕様（袖付き、ガラス入り）採風仕様除く（規格）</t>
  </si>
  <si>
    <t>003DBZDVBB1</t>
  </si>
  <si>
    <t>袖部ガラスは、LIXILオプションガラスまたは中央部熱貫流率：1.4以下</t>
  </si>
  <si>
    <t>断熱等ジエスタ２ ｋ２仕様（袖付き、ガラス入り）採風仕様除く（規格）ドア・開き戸（D）組み込みガラス中央部熱貫流率：1.40以下1</t>
  </si>
  <si>
    <t>ジエスタ２ ｋ２仕様（袖付き、ガラス入り）採風仕様除く（規格）ドア・開き戸（D）</t>
  </si>
  <si>
    <t>DBZD</t>
  </si>
  <si>
    <t>003DBZDVBB2</t>
  </si>
  <si>
    <t>断熱等ジエスタ２ ｋ２仕様（袖付き、ガラス入り）採風仕様除く（規格）ドア・開き戸（D）組み込みガラス中央部熱貫流率：1.40以下2</t>
  </si>
  <si>
    <t>003DBZDVBB3</t>
  </si>
  <si>
    <t>断熱等ジエスタ２ ｋ２仕様（袖付き、ガラス入り）採風仕様除く（規格）ドア・開き戸（D）組み込みガラス中央部熱貫流率：1.40以下3</t>
  </si>
  <si>
    <t>003DBZDVBB4</t>
  </si>
  <si>
    <t>断熱等ジエスタ２ ｋ２仕様（袖付き、ガラス入り）採風仕様除く（規格）ドア・開き戸（D）組み込みガラス中央部熱貫流率：1.40以下4</t>
  </si>
  <si>
    <t>枠：金属
戸：その他</t>
  </si>
  <si>
    <t>クリエラガラスドア</t>
  </si>
  <si>
    <t>クリエラガラスドア ＰＧ仕様</t>
  </si>
  <si>
    <t>Ud4.7以下</t>
  </si>
  <si>
    <t>ガラス中央部熱貫流率：3.70以下</t>
  </si>
  <si>
    <t>003DC1DVEE1</t>
  </si>
  <si>
    <t>断熱等クリエラガラスドア ＰＧ仕様ドア・開き戸（D）ガラス中央部熱貫流率：3.70以下1</t>
  </si>
  <si>
    <t>クリエラガラスドア ＰＧ仕様ドア・開き戸（D）</t>
  </si>
  <si>
    <t>DC1D</t>
  </si>
  <si>
    <t>003DC1DVEE2</t>
  </si>
  <si>
    <t>断熱等クリエラガラスドア ＰＧ仕様ドア・開き戸（D）ガラス中央部熱貫流率：3.70以下2</t>
  </si>
  <si>
    <t>003DC1DVEE3</t>
  </si>
  <si>
    <t>断熱等クリエラガラスドア ＰＧ仕様ドア・開き戸（D）ガラス中央部熱貫流率：3.70以下3</t>
  </si>
  <si>
    <t>003DC1DVEE4</t>
  </si>
  <si>
    <t>断熱等クリエラガラスドア ＰＧ仕様ドア・開き戸（D）ガラス中央部熱貫流率：3.70以下4</t>
  </si>
  <si>
    <t>枠：金属製またはその他
戸：高断熱フラッシュ構造</t>
  </si>
  <si>
    <t>グランデル２</t>
  </si>
  <si>
    <t>グランデル２ ハイグレード仕様（ガラス無し）</t>
  </si>
  <si>
    <t>P</t>
  </si>
  <si>
    <t>Ud1.1以下</t>
  </si>
  <si>
    <t>003DC2DOPP1</t>
  </si>
  <si>
    <t>断熱等グランデル２ ハイグレード仕様（ガラス無し）ドア・開き戸（D）本体ガラスなし※親子設定がある製品は子扉含む1</t>
  </si>
  <si>
    <t>グランデル２ ハイグレード仕様（ガラス無し）ドア・開き戸（D）</t>
  </si>
  <si>
    <t>DC2D</t>
  </si>
  <si>
    <t>003DC2DOPP2</t>
  </si>
  <si>
    <t>断熱等グランデル２ ハイグレード仕様（ガラス無し）ドア・開き戸（D）本体ガラスなし※親子設定がある製品は子扉含む2</t>
  </si>
  <si>
    <t>003DC2DOPP3</t>
  </si>
  <si>
    <t>断熱等グランデル２ ハイグレード仕様（ガラス無し）ドア・開き戸（D）本体ガラスなし※親子設定がある製品は子扉含む3</t>
  </si>
  <si>
    <t>003DC2DOPP4</t>
  </si>
  <si>
    <t>断熱等グランデル２ ハイグレード仕様（ガラス無し）ドア・開き戸（D）本体ガラスなし※親子設定がある製品は子扉含む4</t>
  </si>
  <si>
    <t>グランデル２ ハイグレード仕様（ガラス入り）［８地域向け］</t>
  </si>
  <si>
    <t>003DC2DR1Y1</t>
  </si>
  <si>
    <t>断熱等グランデル２ ハイグレード仕様（ガラス入り）［８地域向け］ドア・開き戸（D）本体ガラスあり日射熱取得率：η 0.52以下1</t>
  </si>
  <si>
    <t>グランデル２ ハイグレード仕様（ガラス入り）［８地域向け］ドア・開き戸（D）</t>
  </si>
  <si>
    <t>003DC2DR1Y2</t>
  </si>
  <si>
    <t>断熱等グランデル２ ハイグレード仕様（ガラス入り）［８地域向け］ドア・開き戸（D）本体ガラスあり日射熱取得率：η 0.52以下2</t>
  </si>
  <si>
    <t>003DC2DR1Y3</t>
  </si>
  <si>
    <t>断熱等グランデル２ ハイグレード仕様（ガラス入り）［８地域向け］ドア・開き戸（D）本体ガラスあり日射熱取得率：η 0.52以下3</t>
  </si>
  <si>
    <t>003DC2DR1Y4</t>
  </si>
  <si>
    <t>断熱等グランデル２ ハイグレード仕様（ガラス入り）［８地域向け］ドア・開き戸（D）本体ガラスあり日射熱取得率：η 0.52以下4</t>
  </si>
  <si>
    <t>グランデル２ ハイグレード仕様（ガラス無し）［８地域向け］</t>
  </si>
  <si>
    <t>003DC2DR2Y1</t>
  </si>
  <si>
    <t>断熱等グランデル２ ハイグレード仕様（ガラス無し）［８地域向け］ドア・開き戸（D）本体ガラスなし日射熱取得率：η 0.52以下1</t>
  </si>
  <si>
    <t>グランデル２ ハイグレード仕様（ガラス無し）［８地域向け］ドア・開き戸（D）</t>
  </si>
  <si>
    <t>003DC2DR2Y2</t>
  </si>
  <si>
    <t>断熱等グランデル２ ハイグレード仕様（ガラス無し）［８地域向け］ドア・開き戸（D）本体ガラスなし日射熱取得率：η 0.52以下2</t>
  </si>
  <si>
    <t>003DC2DR2Y3</t>
  </si>
  <si>
    <t>断熱等グランデル２ ハイグレード仕様（ガラス無し）［８地域向け］ドア・開き戸（D）本体ガラスなし日射熱取得率：η 0.52以下3</t>
  </si>
  <si>
    <t>003DC2DR2Y4</t>
  </si>
  <si>
    <t>断熱等グランデル２ ハイグレード仕様（ガラス無し）［８地域向け］ドア・開き戸（D）本体ガラスなし日射熱取得率：η 0.52以下4</t>
  </si>
  <si>
    <t>グランデル２ ハイグレード仕様（ガラス入り）</t>
  </si>
  <si>
    <t>組み込みガラス中央部熱貫流率：1.10以下</t>
  </si>
  <si>
    <t>003DC2DVSS1</t>
  </si>
  <si>
    <t>断熱等グランデル２ ハイグレード仕様（ガラス入り）ドア・開き戸（D）組み込みガラス中央部熱貫流率：1.10以下1</t>
  </si>
  <si>
    <t>グランデル２ ハイグレード仕様（ガラス入り）ドア・開き戸（D）</t>
  </si>
  <si>
    <t>003DC2DVSS2</t>
  </si>
  <si>
    <t>断熱等グランデル２ ハイグレード仕様（ガラス入り）ドア・開き戸（D）組み込みガラス中央部熱貫流率：1.10以下2</t>
  </si>
  <si>
    <t>003DC2DVSS3</t>
  </si>
  <si>
    <t>断熱等グランデル２ ハイグレード仕様（ガラス入り）ドア・開き戸（D）組み込みガラス中央部熱貫流率：1.10以下3</t>
  </si>
  <si>
    <t>003DC2DVSS4</t>
  </si>
  <si>
    <t>断熱等グランデル２ ハイグレード仕様（ガラス入り）ドア・開き戸（D）組み込みガラス中央部熱貫流率：1.10以下4</t>
  </si>
  <si>
    <t>グランデル２ スタンダード仕様（ガラス無し）</t>
  </si>
  <si>
    <t>003DC3DOSS1</t>
  </si>
  <si>
    <t>断熱等グランデル２ スタンダード仕様（ガラス無し）ドア・開き戸（D）本体ガラスなし※親子設定がある製品は子扉含む1</t>
  </si>
  <si>
    <t>グランデル２ スタンダード仕様（ガラス無し）ドア・開き戸（D）</t>
  </si>
  <si>
    <t>DC3D</t>
  </si>
  <si>
    <t>003DC3DOSS2</t>
  </si>
  <si>
    <t>断熱等グランデル２ スタンダード仕様（ガラス無し）ドア・開き戸（D）本体ガラスなし※親子設定がある製品は子扉含む2</t>
  </si>
  <si>
    <t>003DC3DOSS3</t>
  </si>
  <si>
    <t>断熱等グランデル２ スタンダード仕様（ガラス無し）ドア・開き戸（D）本体ガラスなし※親子設定がある製品は子扉含む3</t>
  </si>
  <si>
    <t>003DC3DOSS4</t>
  </si>
  <si>
    <t>断熱等グランデル２ スタンダード仕様（ガラス無し）ドア・開き戸（D）本体ガラスなし※親子設定がある製品は子扉含む4</t>
  </si>
  <si>
    <t>グランデル２ スタンダード仕様（ガラス入り）［８地域向け］</t>
  </si>
  <si>
    <t>003DC3DR1Y1</t>
  </si>
  <si>
    <t>断熱等グランデル２ スタンダード仕様（ガラス入り）［８地域向け］ドア・開き戸（D）本体ガラスあり日射熱取得率：η 0.52以下1</t>
  </si>
  <si>
    <t>グランデル２ スタンダード仕様（ガラス入り）［８地域向け］ドア・開き戸（D）</t>
  </si>
  <si>
    <t>003DC3DR1Y2</t>
  </si>
  <si>
    <t>断熱等グランデル２ スタンダード仕様（ガラス入り）［８地域向け］ドア・開き戸（D）本体ガラスあり日射熱取得率：η 0.52以下2</t>
  </si>
  <si>
    <t>003DC3DR1Y3</t>
  </si>
  <si>
    <t>断熱等グランデル２ スタンダード仕様（ガラス入り）［８地域向け］ドア・開き戸（D）本体ガラスあり日射熱取得率：η 0.52以下3</t>
  </si>
  <si>
    <t>003DC3DR1Y4</t>
  </si>
  <si>
    <t>断熱等グランデル２ スタンダード仕様（ガラス入り）［８地域向け］ドア・開き戸（D）本体ガラスあり日射熱取得率：η 0.52以下4</t>
  </si>
  <si>
    <t>グランデル２ スタンダード仕様（ガラス無し）［８地域向け］</t>
  </si>
  <si>
    <t>003DC3DR2Y1</t>
  </si>
  <si>
    <t>断熱等グランデル２ スタンダード仕様（ガラス無し）［８地域向け］ドア・開き戸（D）本体ガラスなし日射熱取得率：η 0.52以下1</t>
  </si>
  <si>
    <t>グランデル２ スタンダード仕様（ガラス無し）［８地域向け］ドア・開き戸（D）</t>
  </si>
  <si>
    <t>003DC3DR2Y2</t>
  </si>
  <si>
    <t>断熱等グランデル２ スタンダード仕様（ガラス無し）［８地域向け］ドア・開き戸（D）本体ガラスなし日射熱取得率：η 0.52以下2</t>
  </si>
  <si>
    <t>003DC3DR2Y3</t>
  </si>
  <si>
    <t>断熱等グランデル２ スタンダード仕様（ガラス無し）［８地域向け］ドア・開き戸（D）本体ガラスなし日射熱取得率：η 0.52以下3</t>
  </si>
  <si>
    <t>003DC3DR2Y4</t>
  </si>
  <si>
    <t>断熱等グランデル２ スタンダード仕様（ガラス無し）［８地域向け］ドア・開き戸（D）本体ガラスなし日射熱取得率：η 0.52以下4</t>
  </si>
  <si>
    <t>グランデル２ スタンダード仕様（ガラス入り）183型除く</t>
  </si>
  <si>
    <t>003DC3DVAA1</t>
  </si>
  <si>
    <t>断熱等グランデル２ スタンダード仕様（ガラス入り）183型除くドア・開き戸（D）組み込みガラス中央部熱貫流率：1.20以下1</t>
  </si>
  <si>
    <t>グランデル２ スタンダード仕様（ガラス入り）183型除くドア・開き戸（D）</t>
  </si>
  <si>
    <t>003DC3DVAA2</t>
  </si>
  <si>
    <t>断熱等グランデル２ スタンダード仕様（ガラス入り）183型除くドア・開き戸（D）組み込みガラス中央部熱貫流率：1.20以下2</t>
  </si>
  <si>
    <t>003DC3DVAA3</t>
  </si>
  <si>
    <t>断熱等グランデル２ スタンダード仕様（ガラス入り）183型除くドア・開き戸（D）組み込みガラス中央部熱貫流率：1.20以下3</t>
  </si>
  <si>
    <t>003DC3DVAA4</t>
  </si>
  <si>
    <t>断熱等グランデル２ スタンダード仕様（ガラス入り）183型除くドア・開き戸（D）組み込みガラス中央部熱貫流率：1.20以下4</t>
  </si>
  <si>
    <t>玄関ドアＤＡ</t>
  </si>
  <si>
    <t>玄関ドアＤＡ ｋ２仕様（ガラス無し）</t>
  </si>
  <si>
    <t>003DC4DOAA1</t>
  </si>
  <si>
    <t>断熱等玄関ドアＤＡ ｋ２仕様（ガラス無し）ドア・開き戸（D）本体ガラスなし※親子設定がある製品は子扉含む1</t>
  </si>
  <si>
    <t>玄関ドアＤＡ ｋ２仕様（ガラス無し）ドア・開き戸（D）</t>
  </si>
  <si>
    <t>DC4D</t>
  </si>
  <si>
    <t>003DC4DOAA2</t>
  </si>
  <si>
    <t>断熱等玄関ドアＤＡ ｋ２仕様（ガラス無し）ドア・開き戸（D）本体ガラスなし※親子設定がある製品は子扉含む2</t>
  </si>
  <si>
    <t>003DC4DOAA3</t>
  </si>
  <si>
    <t>断熱等玄関ドアＤＡ ｋ２仕様（ガラス無し）ドア・開き戸（D）本体ガラスなし※親子設定がある製品は子扉含む3</t>
  </si>
  <si>
    <t>003DC4DOAA4</t>
  </si>
  <si>
    <t>断熱等玄関ドアＤＡ ｋ２仕様（ガラス無し）ドア・開き戸（D）本体ガラスなし※親子設定がある製品は子扉含む4</t>
  </si>
  <si>
    <t>玄関ドアＤＡ ｋ２仕様（ガラス入り）採風仕様含む</t>
  </si>
  <si>
    <t>003DC4DR1Y1</t>
  </si>
  <si>
    <t>断熱等玄関ドアＤＡ ｋ２仕様（ガラス入り）採風仕様含むドア・開き戸（D）本体ガラスあり日射熱取得率：η 0.52以下1</t>
  </si>
  <si>
    <t>玄関ドアＤＡ ｋ２仕様（ガラス入り）採風仕様含むドア・開き戸（D）</t>
  </si>
  <si>
    <t>003DC4DR1Y2</t>
  </si>
  <si>
    <t>断熱等玄関ドアＤＡ ｋ２仕様（ガラス入り）採風仕様含むドア・開き戸（D）本体ガラスあり日射熱取得率：η 0.52以下2</t>
  </si>
  <si>
    <t>003DC4DR1Y3</t>
  </si>
  <si>
    <t>断熱等玄関ドアＤＡ ｋ２仕様（ガラス入り）採風仕様含むドア・開き戸（D）本体ガラスあり日射熱取得率：η 0.52以下3</t>
  </si>
  <si>
    <t>003DC4DR1Y4</t>
  </si>
  <si>
    <t>断熱等玄関ドアＤＡ ｋ２仕様（ガラス入り）採風仕様含むドア・開き戸（D）本体ガラスあり日射熱取得率：η 0.52以下4</t>
  </si>
  <si>
    <t>玄関ドアＤＡ ｋ２仕様（ガラス無し）［８地域向け］</t>
  </si>
  <si>
    <t>003DC4DR2Y1</t>
  </si>
  <si>
    <t>断熱等玄関ドアＤＡ ｋ２仕様（ガラス無し）［８地域向け］ドア・開き戸（D）本体ガラスなし日射熱取得率：η 0.52以下1</t>
  </si>
  <si>
    <t>玄関ドアＤＡ ｋ２仕様（ガラス無し）［８地域向け］ドア・開き戸（D）</t>
  </si>
  <si>
    <t>003DC4DR2Y2</t>
  </si>
  <si>
    <t>断熱等玄関ドアＤＡ ｋ２仕様（ガラス無し）［８地域向け］ドア・開き戸（D）本体ガラスなし日射熱取得率：η 0.52以下2</t>
  </si>
  <si>
    <t>003DC4DR2Y3</t>
  </si>
  <si>
    <t>断熱等玄関ドアＤＡ ｋ２仕様（ガラス無し）［８地域向け］ドア・開き戸（D）本体ガラスなし日射熱取得率：η 0.52以下3</t>
  </si>
  <si>
    <t>003DC4DR2Y4</t>
  </si>
  <si>
    <t>断熱等玄関ドアＤＡ ｋ２仕様（ガラス無し）［８地域向け］ドア・開き戸（D）本体ガラスなし日射熱取得率：η 0.52以下4</t>
  </si>
  <si>
    <t>玄関ドアＤＡ ｋ２仕様（ガラス入り）採風仕様除く</t>
  </si>
  <si>
    <t>003DC4DVBB1</t>
  </si>
  <si>
    <t>断熱等玄関ドアＤＡ ｋ２仕様（ガラス入り）採風仕様除くドア・開き戸（D）組み込みガラス中央部熱貫流率：1.40以下1</t>
  </si>
  <si>
    <t>玄関ドアＤＡ ｋ２仕様（ガラス入り）採風仕様除くドア・開き戸（D）</t>
  </si>
  <si>
    <t>003DC4DVBB2</t>
  </si>
  <si>
    <t>断熱等玄関ドアＤＡ ｋ２仕様（ガラス入り）採風仕様除くドア・開き戸（D）組み込みガラス中央部熱貫流率：1.40以下2</t>
  </si>
  <si>
    <t>003DC4DVBB3</t>
  </si>
  <si>
    <t>断熱等玄関ドアＤＡ ｋ２仕様（ガラス入り）採風仕様除くドア・開き戸（D）組み込みガラス中央部熱貫流率：1.40以下3</t>
  </si>
  <si>
    <t>003DC4DVBB4</t>
  </si>
  <si>
    <t>断熱等玄関ドアＤＡ ｋ２仕様（ガラス入り）採風仕様除くドア・開き戸（D）組み込みガラス中央部熱貫流率：1.40以下4</t>
  </si>
  <si>
    <t>玄関ドアＤＡ ｋ４仕様（ガラス無し）</t>
  </si>
  <si>
    <t>003DC5DOBB1</t>
  </si>
  <si>
    <t>断熱等玄関ドアＤＡ ｋ４仕様（ガラス無し）ドア・開き戸（D）本体ガラスなし※親子設定がある製品は子扉含む1</t>
  </si>
  <si>
    <t>玄関ドアＤＡ ｋ４仕様（ガラス無し）ドア・開き戸（D）</t>
  </si>
  <si>
    <t>DC5D</t>
  </si>
  <si>
    <t>003DC5DOBB2</t>
  </si>
  <si>
    <t>断熱等玄関ドアＤＡ ｋ４仕様（ガラス無し）ドア・開き戸（D）本体ガラスなし※親子設定がある製品は子扉含む2</t>
  </si>
  <si>
    <t>003DC5DOBB3</t>
  </si>
  <si>
    <t>断熱等玄関ドアＤＡ ｋ４仕様（ガラス無し）ドア・開き戸（D）本体ガラスなし※親子設定がある製品は子扉含む3</t>
  </si>
  <si>
    <t>003DC5DOBB4</t>
  </si>
  <si>
    <t>断熱等玄関ドアＤＡ ｋ４仕様（ガラス無し）ドア・開き戸（D）本体ガラスなし※親子設定がある製品は子扉含む4</t>
  </si>
  <si>
    <t>玄関ドアＤＡ ｋ４仕様（ガラス無し）［８地域向け］</t>
  </si>
  <si>
    <t>003DC5DR2Y1</t>
  </si>
  <si>
    <t>断熱等玄関ドアＤＡ ｋ４仕様（ガラス無し）［８地域向け］ドア・開き戸（D）本体ガラスなし日射熱取得率：η 0.52以下1</t>
  </si>
  <si>
    <t>玄関ドアＤＡ ｋ４仕様（ガラス無し）［８地域向け］ドア・開き戸（D）</t>
  </si>
  <si>
    <t>003DC5DR2Y2</t>
  </si>
  <si>
    <t>断熱等玄関ドアＤＡ ｋ４仕様（ガラス無し）［８地域向け］ドア・開き戸（D）本体ガラスなし日射熱取得率：η 0.52以下2</t>
  </si>
  <si>
    <t>003DC5DR2Y3</t>
  </si>
  <si>
    <t>断熱等玄関ドアＤＡ ｋ４仕様（ガラス無し）［８地域向け］ドア・開き戸（D）本体ガラスなし日射熱取得率：η 0.52以下3</t>
  </si>
  <si>
    <t>003DC5DR2Y4</t>
  </si>
  <si>
    <t>断熱等玄関ドアＤＡ ｋ４仕様（ガラス無し）［８地域向け］ドア・開き戸（D）本体ガラスなし日射熱取得率：η 0.52以下4</t>
  </si>
  <si>
    <t>玄関ドアＤＡ防火戸</t>
  </si>
  <si>
    <t>玄関ドアＤＡ防火戸 ｋ２仕様（ガラス無し）</t>
  </si>
  <si>
    <t>003DC6DOAA1</t>
  </si>
  <si>
    <t>断熱等玄関ドアＤＡ防火戸 ｋ２仕様（ガラス無し）ドア・開き戸（D）本体ガラスなし※親子設定がある製品は子扉含む1</t>
  </si>
  <si>
    <t>玄関ドアＤＡ防火戸 ｋ２仕様（ガラス無し）ドア・開き戸（D）</t>
  </si>
  <si>
    <t>DC6D</t>
  </si>
  <si>
    <t>003DC6DOAA2</t>
  </si>
  <si>
    <t>断熱等玄関ドアＤＡ防火戸 ｋ２仕様（ガラス無し）ドア・開き戸（D）本体ガラスなし※親子設定がある製品は子扉含む2</t>
  </si>
  <si>
    <t>003DC6DOAA3</t>
  </si>
  <si>
    <t>断熱等玄関ドアＤＡ防火戸 ｋ２仕様（ガラス無し）ドア・開き戸（D）本体ガラスなし※親子設定がある製品は子扉含む3</t>
  </si>
  <si>
    <t>003DC6DOAA4</t>
  </si>
  <si>
    <t>断熱等玄関ドアＤＡ防火戸 ｋ２仕様（ガラス無し）ドア・開き戸（D）本体ガラスなし※親子設定がある製品は子扉含む4</t>
  </si>
  <si>
    <t>玄関ドアＤＡ防火戸 ｋ２仕様（ガラス入り）［８地域向け］</t>
  </si>
  <si>
    <t>003DC6DR1Y1</t>
  </si>
  <si>
    <t>断熱等玄関ドアＤＡ防火戸 ｋ２仕様（ガラス入り）［８地域向け］ドア・開き戸（D）本体ガラスあり日射熱取得率：η 0.52以下1</t>
  </si>
  <si>
    <t>玄関ドアＤＡ防火戸 ｋ２仕様（ガラス入り）［８地域向け］ドア・開き戸（D）</t>
  </si>
  <si>
    <t>003DC6DR1Y2</t>
  </si>
  <si>
    <t>断熱等玄関ドアＤＡ防火戸 ｋ２仕様（ガラス入り）［８地域向け］ドア・開き戸（D）本体ガラスあり日射熱取得率：η 0.52以下2</t>
  </si>
  <si>
    <t>003DC6DR1Y3</t>
  </si>
  <si>
    <t>断熱等玄関ドアＤＡ防火戸 ｋ２仕様（ガラス入り）［８地域向け］ドア・開き戸（D）本体ガラスあり日射熱取得率：η 0.52以下3</t>
  </si>
  <si>
    <t>003DC6DR1Y4</t>
  </si>
  <si>
    <t>断熱等玄関ドアＤＡ防火戸 ｋ２仕様（ガラス入り）［８地域向け］ドア・開き戸（D）本体ガラスあり日射熱取得率：η 0.52以下4</t>
  </si>
  <si>
    <t>玄関ドアＤＡ防火戸 ｋ２仕様（ガラス無し）［８地域向け］</t>
  </si>
  <si>
    <t>003DC6DR2Y1</t>
  </si>
  <si>
    <t>断熱等玄関ドアＤＡ防火戸 ｋ２仕様（ガラス無し）［８地域向け］ドア・開き戸（D）本体ガラスなし日射熱取得率：η 0.52以下1</t>
  </si>
  <si>
    <t>玄関ドアＤＡ防火戸 ｋ２仕様（ガラス無し）［８地域向け］ドア・開き戸（D）</t>
  </si>
  <si>
    <t>003DC6DR2Y2</t>
  </si>
  <si>
    <t>断熱等玄関ドアＤＡ防火戸 ｋ２仕様（ガラス無し）［８地域向け］ドア・開き戸（D）本体ガラスなし日射熱取得率：η 0.52以下2</t>
  </si>
  <si>
    <t>003DC6DR2Y3</t>
  </si>
  <si>
    <t>断熱等玄関ドアＤＡ防火戸 ｋ２仕様（ガラス無し）［８地域向け］ドア・開き戸（D）本体ガラスなし日射熱取得率：η 0.52以下3</t>
  </si>
  <si>
    <t>003DC6DR2Y4</t>
  </si>
  <si>
    <t>断熱等玄関ドアＤＡ防火戸 ｋ２仕様（ガラス無し）［８地域向け］ドア・開き戸（D）本体ガラスなし日射熱取得率：η 0.52以下4</t>
  </si>
  <si>
    <t>玄関ドアＤＡ防火戸 ｋ２仕様（ガラス入り）</t>
  </si>
  <si>
    <t>003DC6DVBB1</t>
  </si>
  <si>
    <t>断熱等玄関ドアＤＡ防火戸 ｋ２仕様（ガラス入り）ドア・開き戸（D）組み込みガラス中央部熱貫流率：1.30以下1</t>
  </si>
  <si>
    <t>玄関ドアＤＡ防火戸 ｋ２仕様（ガラス入り）ドア・開き戸（D）</t>
  </si>
  <si>
    <t>003DC6DVBB2</t>
  </si>
  <si>
    <t>断熱等玄関ドアＤＡ防火戸 ｋ２仕様（ガラス入り）ドア・開き戸（D）組み込みガラス中央部熱貫流率：1.30以下2</t>
  </si>
  <si>
    <t>003DC6DVBB3</t>
  </si>
  <si>
    <t>断熱等玄関ドアＤＡ防火戸 ｋ２仕様（ガラス入り）ドア・開き戸（D）組み込みガラス中央部熱貫流率：1.30以下3</t>
  </si>
  <si>
    <t>003DC6DVBB4</t>
  </si>
  <si>
    <t>断熱等玄関ドアＤＡ防火戸 ｋ２仕様（ガラス入り）ドア・開き戸（D）組み込みガラス中央部熱貫流率：1.30以下4</t>
  </si>
  <si>
    <t>玄関ドアＤＡ防火戸 ｋ４仕様（ガラス無し）</t>
  </si>
  <si>
    <t>003DC7DOBB1</t>
  </si>
  <si>
    <t>断熱等玄関ドアＤＡ防火戸 ｋ４仕様（ガラス無し）ドア・開き戸（D）本体ガラスなし※親子設定がある製品は子扉含む1</t>
  </si>
  <si>
    <t>玄関ドアＤＡ防火戸 ｋ４仕様（ガラス無し）ドア・開き戸（D）</t>
  </si>
  <si>
    <t>DC7D</t>
  </si>
  <si>
    <t>003DC7DOBB2</t>
  </si>
  <si>
    <t>断熱等玄関ドアＤＡ防火戸 ｋ４仕様（ガラス無し）ドア・開き戸（D）本体ガラスなし※親子設定がある製品は子扉含む2</t>
  </si>
  <si>
    <t>003DC7DOBB3</t>
  </si>
  <si>
    <t>断熱等玄関ドアＤＡ防火戸 ｋ４仕様（ガラス無し）ドア・開き戸（D）本体ガラスなし※親子設定がある製品は子扉含む3</t>
  </si>
  <si>
    <t>003DC7DOBB4</t>
  </si>
  <si>
    <t>断熱等玄関ドアＤＡ防火戸 ｋ４仕様（ガラス無し）ドア・開き戸（D）本体ガラスなし※親子設定がある製品は子扉含む4</t>
  </si>
  <si>
    <t>玄関ドアＤＡ防火戸 ｋ４仕様（ガラス入り）採風仕様含む［８地域向け］</t>
  </si>
  <si>
    <t>003DC7DR1Y1</t>
  </si>
  <si>
    <t>断熱等玄関ドアＤＡ防火戸 ｋ４仕様（ガラス入り）採風仕様含む［８地域向け］ドア・開き戸（D）本体ガラスあり日射熱取得率：η 0.52以下1</t>
  </si>
  <si>
    <t>玄関ドアＤＡ防火戸 ｋ４仕様（ガラス入り）採風仕様含む［８地域向け］ドア・開き戸（D）</t>
  </si>
  <si>
    <t>003DC7DR1Y2</t>
  </si>
  <si>
    <t>断熱等玄関ドアＤＡ防火戸 ｋ４仕様（ガラス入り）採風仕様含む［８地域向け］ドア・開き戸（D）本体ガラスあり日射熱取得率：η 0.52以下2</t>
  </si>
  <si>
    <t>003DC7DR1Y3</t>
  </si>
  <si>
    <t>断熱等玄関ドアＤＡ防火戸 ｋ４仕様（ガラス入り）採風仕様含む［８地域向け］ドア・開き戸（D）本体ガラスあり日射熱取得率：η 0.52以下3</t>
  </si>
  <si>
    <t>003DC7DR1Y4</t>
  </si>
  <si>
    <t>断熱等玄関ドアＤＡ防火戸 ｋ４仕様（ガラス入り）採風仕様含む［８地域向け］ドア・開き戸（D）本体ガラスあり日射熱取得率：η 0.52以下4</t>
  </si>
  <si>
    <t>玄関ドアＤＡ防火戸 ｋ４仕様（ガラス無し）［８地域向け］</t>
  </si>
  <si>
    <t>003DC7DR2Y1</t>
  </si>
  <si>
    <t>断熱等玄関ドアＤＡ防火戸 ｋ４仕様（ガラス無し）［８地域向け］ドア・開き戸（D）本体ガラスなし日射熱取得率：η 0.52以下1</t>
  </si>
  <si>
    <t>玄関ドアＤＡ防火戸 ｋ４仕様（ガラス無し）［８地域向け］ドア・開き戸（D）</t>
  </si>
  <si>
    <t>003DC7DR2Y2</t>
  </si>
  <si>
    <t>断熱等玄関ドアＤＡ防火戸 ｋ４仕様（ガラス無し）［８地域向け］ドア・開き戸（D）本体ガラスなし日射熱取得率：η 0.52以下2</t>
  </si>
  <si>
    <t>003DC7DR2Y3</t>
  </si>
  <si>
    <t>断熱等玄関ドアＤＡ防火戸 ｋ４仕様（ガラス無し）［８地域向け］ドア・開き戸（D）本体ガラスなし日射熱取得率：η 0.52以下3</t>
  </si>
  <si>
    <t>003DC7DR2Y4</t>
  </si>
  <si>
    <t>断熱等玄関ドアＤＡ防火戸 ｋ４仕様（ガラス無し）［８地域向け］ドア・開き戸（D）本体ガラスなし日射熱取得率：η 0.52以下4</t>
  </si>
  <si>
    <t>玄関ドアＤＡ防火戸 ｋ４仕様（ガラス入り）採風仕様除く</t>
  </si>
  <si>
    <t>003DC7DVCC1</t>
  </si>
  <si>
    <t>断熱等玄関ドアＤＡ防火戸 ｋ４仕様（ガラス入り）採風仕様除くドア・開き戸（D）組み込みガラス中央部熱貫流率：1.60以下1</t>
  </si>
  <si>
    <t>玄関ドアＤＡ防火戸 ｋ４仕様（ガラス入り）採風仕様除くドア・開き戸（D）</t>
  </si>
  <si>
    <t>003DC7DVCC2</t>
  </si>
  <si>
    <t>断熱等玄関ドアＤＡ防火戸 ｋ４仕様（ガラス入り）採風仕様除くドア・開き戸（D）組み込みガラス中央部熱貫流率：1.60以下2</t>
  </si>
  <si>
    <t>003DC7DVCC3</t>
  </si>
  <si>
    <t>断熱等玄関ドアＤＡ防火戸 ｋ４仕様（ガラス入り）採風仕様除くドア・開き戸（D）組み込みガラス中央部熱貫流率：1.60以下3</t>
  </si>
  <si>
    <t>003DC7DVCC4</t>
  </si>
  <si>
    <t>断熱等玄関ドアＤＡ防火戸 ｋ４仕様（ガラス入り）採風仕様除くドア・開き戸（D）組み込みガラス中央部熱貫流率：1.60以下4</t>
  </si>
  <si>
    <t>ジエスタ２ ｋ２仕様（袖付き、ガラス入り）採風仕様除く（特注）</t>
  </si>
  <si>
    <t>003DC8DVCC1</t>
  </si>
  <si>
    <t>断熱等ジエスタ２ ｋ２仕様（袖付き、ガラス入り）採風仕様除く（特注）ドア・開き戸（D）組み込みガラス中央部熱貫流率：1.40以下1</t>
  </si>
  <si>
    <t>ジエスタ２ ｋ２仕様（袖付き、ガラス入り）採風仕様除く（特注）ドア・開き戸（D）</t>
  </si>
  <si>
    <t>DC8D</t>
  </si>
  <si>
    <t>003DC8DVCC2</t>
  </si>
  <si>
    <t>断熱等ジエスタ２ ｋ２仕様（袖付き、ガラス入り）採風仕様除く（特注）ドア・開き戸（D）組み込みガラス中央部熱貫流率：1.40以下2</t>
  </si>
  <si>
    <t>003DC8DVCC3</t>
  </si>
  <si>
    <t>断熱等ジエスタ２ ｋ２仕様（袖付き、ガラス入り）採風仕様除く（特注）ドア・開き戸（D）組み込みガラス中央部熱貫流率：1.40以下3</t>
  </si>
  <si>
    <t>003DC8DVCC4</t>
  </si>
  <si>
    <t>断熱等ジエスタ２ ｋ２仕様（袖付き、ガラス入り）採風仕様除く（特注）ドア・開き戸（D）組み込みガラス中央部熱貫流率：1.40以下4</t>
  </si>
  <si>
    <t>ジエスタ２ ｋ２仕様（袖無し、ガラス入り、ポスト有無共通）採風仕様</t>
  </si>
  <si>
    <t>003DC9DVBB1</t>
  </si>
  <si>
    <t>断熱等ジエスタ２ ｋ２仕様（袖無し、ガラス入り、ポスト有無共通）採風仕様ドア・開き戸（D）組み込みガラス中央部熱貫流率：1.20以下1</t>
  </si>
  <si>
    <t>ジエスタ２ ｋ２仕様（袖無し、ガラス入り、ポスト有無共通）採風仕様ドア・開き戸（D）</t>
  </si>
  <si>
    <t>DC9D</t>
  </si>
  <si>
    <t>003DC9DVBB2</t>
  </si>
  <si>
    <t>断熱等ジエスタ２ ｋ２仕様（袖無し、ガラス入り、ポスト有無共通）採風仕様ドア・開き戸（D）組み込みガラス中央部熱貫流率：1.20以下2</t>
  </si>
  <si>
    <t>003DC9DVBB3</t>
  </si>
  <si>
    <t>断熱等ジエスタ２ ｋ２仕様（袖無し、ガラス入り、ポスト有無共通）採風仕様ドア・開き戸（D）組み込みガラス中央部熱貫流率：1.20以下3</t>
  </si>
  <si>
    <t>003DC9DVBB4</t>
  </si>
  <si>
    <t>断熱等ジエスタ２ ｋ２仕様（袖無し、ガラス入り、ポスト有無共通）採風仕様ドア・開き戸（D）組み込みガラス中央部熱貫流率：1.20以下4</t>
  </si>
  <si>
    <t>リジェーロα</t>
  </si>
  <si>
    <t>リジェーロα ｋ２仕様（ランマ無し、ガラス無し）</t>
  </si>
  <si>
    <t>003DCADOAA1</t>
  </si>
  <si>
    <t>断熱等リジェーロα ｋ２仕様（ランマ無し、ガラス無し）ドア・開き戸（D）本体ガラスなし※親子設定がある製品は子扉含む1</t>
  </si>
  <si>
    <t>リジェーロα ｋ２仕様（ランマ無し、ガラス無し）ドア・開き戸（D）</t>
  </si>
  <si>
    <t>DCAD</t>
  </si>
  <si>
    <t>003DCADOAA2</t>
  </si>
  <si>
    <t>断熱等リジェーロα ｋ２仕様（ランマ無し、ガラス無し）ドア・開き戸（D）本体ガラスなし※親子設定がある製品は子扉含む2</t>
  </si>
  <si>
    <t>003DCADOAA3</t>
  </si>
  <si>
    <t>断熱等リジェーロα ｋ２仕様（ランマ無し、ガラス無し）ドア・開き戸（D）本体ガラスなし※親子設定がある製品は子扉含む3</t>
  </si>
  <si>
    <t>003DCADOAA4</t>
  </si>
  <si>
    <t>断熱等リジェーロα ｋ２仕様（ランマ無し、ガラス無し）ドア・開き戸（D）本体ガラスなし※親子設定がある製品は子扉含む4</t>
  </si>
  <si>
    <t>リジェーロα ｋ２仕様（ガラス入り）［８地域向け］</t>
  </si>
  <si>
    <t>003DCADR1Y1</t>
  </si>
  <si>
    <t>断熱等リジェーロα ｋ２仕様（ガラス入り）［８地域向け］ドア・開き戸（D）本体ガラスあり日射熱取得率：η 0.52以下1</t>
  </si>
  <si>
    <t>リジェーロα ｋ２仕様（ガラス入り）［８地域向け］ドア・開き戸（D）</t>
  </si>
  <si>
    <t>003DCADR1Y2</t>
  </si>
  <si>
    <t>断熱等リジェーロα ｋ２仕様（ガラス入り）［８地域向け］ドア・開き戸（D）本体ガラスあり日射熱取得率：η 0.52以下2</t>
  </si>
  <si>
    <t>003DCADR1Y3</t>
  </si>
  <si>
    <t>断熱等リジェーロα ｋ２仕様（ガラス入り）［８地域向け］ドア・開き戸（D）本体ガラスあり日射熱取得率：η 0.52以下3</t>
  </si>
  <si>
    <t>003DCADR1Y4</t>
  </si>
  <si>
    <t>断熱等リジェーロα ｋ２仕様（ガラス入り）［８地域向け］ドア・開き戸（D）本体ガラスあり日射熱取得率：η 0.52以下4</t>
  </si>
  <si>
    <t>リジェーロα ｋ２仕様（ガラス無し）［８地域向け］</t>
  </si>
  <si>
    <t>003DCADR2Y1</t>
  </si>
  <si>
    <t>断熱等リジェーロα ｋ２仕様（ガラス無し）［８地域向け］ドア・開き戸（D）本体ガラスなし日射熱取得率：η 0.52以下1</t>
  </si>
  <si>
    <t>リジェーロα ｋ２仕様（ガラス無し）［８地域向け］ドア・開き戸（D）</t>
  </si>
  <si>
    <t>003DCADR2Y2</t>
  </si>
  <si>
    <t>断熱等リジェーロα ｋ２仕様（ガラス無し）［８地域向け］ドア・開き戸（D）本体ガラスなし日射熱取得率：η 0.52以下2</t>
  </si>
  <si>
    <t>003DCADR2Y3</t>
  </si>
  <si>
    <t>断熱等リジェーロα ｋ２仕様（ガラス無し）［８地域向け］ドア・開き戸（D）本体ガラスなし日射熱取得率：η 0.52以下3</t>
  </si>
  <si>
    <t>003DCADR2Y4</t>
  </si>
  <si>
    <t>断熱等リジェーロα ｋ２仕様（ガラス無し）［８地域向け］ドア・開き戸（D）本体ガラスなし日射熱取得率：η 0.52以下4</t>
  </si>
  <si>
    <t>リジェーロα ｋ２仕様（ランマ無し、ガラス入り）</t>
  </si>
  <si>
    <t>003DCADVAA1</t>
  </si>
  <si>
    <t>断熱等リジェーロα ｋ２仕様（ランマ無し、ガラス入り）ドア・開き戸（D）組み込みガラス中央部熱貫流率：1.40以下1</t>
  </si>
  <si>
    <t>リジェーロα ｋ２仕様（ランマ無し、ガラス入り）ドア・開き戸（D）</t>
  </si>
  <si>
    <t>003DCADVAA2</t>
  </si>
  <si>
    <t>断熱等リジェーロα ｋ２仕様（ランマ無し、ガラス入り）ドア・開き戸（D）組み込みガラス中央部熱貫流率：1.40以下2</t>
  </si>
  <si>
    <t>003DCADVAA3</t>
  </si>
  <si>
    <t>断熱等リジェーロα ｋ２仕様（ランマ無し、ガラス入り）ドア・開き戸（D）組み込みガラス中央部熱貫流率：1.40以下3</t>
  </si>
  <si>
    <t>003DCADVAA4</t>
  </si>
  <si>
    <t>断熱等リジェーロα ｋ２仕様（ランマ無し、ガラス入り）ドア・開き戸（D）組み込みガラス中央部熱貫流率：1.40以下4</t>
  </si>
  <si>
    <t>リジェーロα ｋ２仕様（ランマ付き、本体ガラス入り）</t>
  </si>
  <si>
    <t>003DCBDVBB1</t>
  </si>
  <si>
    <t>ランマ部のガラス中央部熱貫流率:1.7以下</t>
  </si>
  <si>
    <t>断熱等リジェーロα ｋ２仕様（ランマ付き、本体ガラス入り）ドア・開き戸（D）組み込みガラス中央部熱貫流率：1.40以下1</t>
  </si>
  <si>
    <t>リジェーロα ｋ２仕様（ランマ付き、本体ガラス入り）ドア・開き戸（D）</t>
  </si>
  <si>
    <t>DCBD</t>
  </si>
  <si>
    <t>003DCBDVBB2</t>
  </si>
  <si>
    <t>断熱等リジェーロα ｋ２仕様（ランマ付き、本体ガラス入り）ドア・開き戸（D）組み込みガラス中央部熱貫流率：1.40以下2</t>
  </si>
  <si>
    <t>003DCBDVBB3</t>
  </si>
  <si>
    <t>断熱等リジェーロα ｋ２仕様（ランマ付き、本体ガラス入り）ドア・開き戸（D）組み込みガラス中央部熱貫流率：1.40以下3</t>
  </si>
  <si>
    <t>003DCBDVBB4</t>
  </si>
  <si>
    <t>断熱等リジェーロα ｋ２仕様（ランマ付き、本体ガラス入り）ドア・開き戸（D）組み込みガラス中央部熱貫流率：1.40以下4</t>
  </si>
  <si>
    <t>枠：金属製熱遮断構造
戸：ハニカムフラッシュ構造</t>
  </si>
  <si>
    <t>リジェーロα ｋ３仕様（ランマ無し、ガラス無し）</t>
  </si>
  <si>
    <t>003DCCDOCC1</t>
  </si>
  <si>
    <t>断熱等リジェーロα ｋ３仕様（ランマ無し、ガラス無し）ドア・開き戸（D）本体ガラスなし※親子設定がある製品は子扉含む1</t>
  </si>
  <si>
    <t>リジェーロα ｋ３仕様（ランマ無し、ガラス無し）ドア・開き戸（D）</t>
  </si>
  <si>
    <t>DCCD</t>
  </si>
  <si>
    <t>003DCCDOCC2</t>
  </si>
  <si>
    <t>断熱等リジェーロα ｋ３仕様（ランマ無し、ガラス無し）ドア・開き戸（D）本体ガラスなし※親子設定がある製品は子扉含む2</t>
  </si>
  <si>
    <t>003DCCDOCC3</t>
  </si>
  <si>
    <t>断熱等リジェーロα ｋ３仕様（ランマ無し、ガラス無し）ドア・開き戸（D）本体ガラスなし※親子設定がある製品は子扉含む3</t>
  </si>
  <si>
    <t>003DCCDOCC4</t>
  </si>
  <si>
    <t>断熱等リジェーロα ｋ３仕様（ランマ無し、ガラス無し）ドア・開き戸（D）本体ガラスなし※親子設定がある製品は子扉含む4</t>
  </si>
  <si>
    <t>リジェーロα ｋ３仕様（ガラス入り）［８地域向け］</t>
  </si>
  <si>
    <t>003DCCDR1Y1</t>
  </si>
  <si>
    <t>断熱等リジェーロα ｋ３仕様（ガラス入り）［８地域向け］ドア・開き戸（D）本体ガラスあり日射熱取得率：η 0.52以下1</t>
  </si>
  <si>
    <t>リジェーロα ｋ３仕様（ガラス入り）［８地域向け］ドア・開き戸（D）</t>
  </si>
  <si>
    <t>003DCCDR1Y2</t>
  </si>
  <si>
    <t>断熱等リジェーロα ｋ３仕様（ガラス入り）［８地域向け］ドア・開き戸（D）本体ガラスあり日射熱取得率：η 0.52以下2</t>
  </si>
  <si>
    <t>003DCCDR1Y3</t>
  </si>
  <si>
    <t>断熱等リジェーロα ｋ３仕様（ガラス入り）［８地域向け］ドア・開き戸（D）本体ガラスあり日射熱取得率：η 0.52以下3</t>
  </si>
  <si>
    <t>003DCCDR1Y4</t>
  </si>
  <si>
    <t>断熱等リジェーロα ｋ３仕様（ガラス入り）［８地域向け］ドア・開き戸（D）本体ガラスあり日射熱取得率：η 0.52以下4</t>
  </si>
  <si>
    <t>リジェーロα ｋ３仕様（ガラス無し）［８地域向け］</t>
  </si>
  <si>
    <t>003DCCDR2Y1</t>
  </si>
  <si>
    <t>断熱等リジェーロα ｋ３仕様（ガラス無し）［８地域向け］ドア・開き戸（D）本体ガラスなし日射熱取得率：η 0.52以下1</t>
  </si>
  <si>
    <t>リジェーロα ｋ３仕様（ガラス無し）［８地域向け］ドア・開き戸（D）</t>
  </si>
  <si>
    <t>003DCCDR2Y2</t>
  </si>
  <si>
    <t>断熱等リジェーロα ｋ３仕様（ガラス無し）［８地域向け］ドア・開き戸（D）本体ガラスなし日射熱取得率：η 0.52以下2</t>
  </si>
  <si>
    <t>003DCCDR2Y3</t>
  </si>
  <si>
    <t>断熱等リジェーロα ｋ３仕様（ガラス無し）［８地域向け］ドア・開き戸（D）本体ガラスなし日射熱取得率：η 0.52以下3</t>
  </si>
  <si>
    <t>003DCCDR2Y4</t>
  </si>
  <si>
    <t>断熱等リジェーロα ｋ３仕様（ガラス無し）［８地域向け］ドア・開き戸（D）本体ガラスなし日射熱取得率：η 0.52以下4</t>
  </si>
  <si>
    <t>リジェーロα ｋ３仕様（ランマ無し、ガラス入り）</t>
  </si>
  <si>
    <t>003DCCDVCC1</t>
  </si>
  <si>
    <t>断熱等リジェーロα ｋ３仕様（ランマ無し、ガラス入り）ドア・開き戸（D）組み込みガラス中央部熱貫流率：2.80以下1</t>
  </si>
  <si>
    <t>リジェーロα ｋ３仕様（ランマ無し、ガラス入り）ドア・開き戸（D）</t>
  </si>
  <si>
    <t>003DCCDVCC2</t>
  </si>
  <si>
    <t>断熱等リジェーロα ｋ３仕様（ランマ無し、ガラス入り）ドア・開き戸（D）組み込みガラス中央部熱貫流率：2.80以下2</t>
  </si>
  <si>
    <t>003DCCDVCC3</t>
  </si>
  <si>
    <t>断熱等リジェーロα ｋ３仕様（ランマ無し、ガラス入り）ドア・開き戸（D）組み込みガラス中央部熱貫流率：2.80以下3</t>
  </si>
  <si>
    <t>003DCCDVCC4</t>
  </si>
  <si>
    <t>断熱等リジェーロα ｋ３仕様（ランマ無し、ガラス入り）ドア・開き戸（D）組み込みガラス中央部熱貫流率：2.80以下4</t>
  </si>
  <si>
    <t>リジェーロα ｋ３仕様（ランマ付き、ガラス入り）</t>
  </si>
  <si>
    <t>003DCDDVDD1</t>
  </si>
  <si>
    <t>ランマ部のガラス中央部熱貫流率：2.9以下</t>
  </si>
  <si>
    <t>断熱等リジェーロα ｋ３仕様（ランマ付き、ガラス入り）ドア・開き戸（D）組み込みガラス中央部熱貫流率：2.80以下1</t>
  </si>
  <si>
    <t>リジェーロα ｋ３仕様（ランマ付き、ガラス入り）ドア・開き戸（D）</t>
  </si>
  <si>
    <t>DCDD</t>
  </si>
  <si>
    <t>003DCDDVDD2</t>
  </si>
  <si>
    <t>断熱等リジェーロα ｋ３仕様（ランマ付き、ガラス入り）ドア・開き戸（D）組み込みガラス中央部熱貫流率：2.80以下2</t>
  </si>
  <si>
    <t>003DCDDVDD3</t>
  </si>
  <si>
    <t>断熱等リジェーロα ｋ３仕様（ランマ付き、ガラス入り）ドア・開き戸（D）組み込みガラス中央部熱貫流率：2.80以下3</t>
  </si>
  <si>
    <t>003DCDDVDD4</t>
  </si>
  <si>
    <t>断熱等リジェーロα ｋ３仕様（ランマ付き、ガラス入り）ドア・開き戸（D）組み込みガラス中央部熱貫流率：2.80以下4</t>
  </si>
  <si>
    <t>枠：金属
戸：ハニカムフラッシュ構造</t>
  </si>
  <si>
    <t>リジェーロα ｋ４仕様（ランマ無し）31型、32型除く</t>
  </si>
  <si>
    <t>003DCEDOCC1</t>
  </si>
  <si>
    <t>断熱等リジェーロα ｋ４仕様（ランマ無し）31型、32型除くドア・開き戸（D）本体ガラスなし※親子設定がある製品は子扉含む1</t>
  </si>
  <si>
    <t>リジェーロα ｋ４仕様（ランマ無し）31型、32型除くドア・開き戸（D）</t>
  </si>
  <si>
    <t>DCED</t>
  </si>
  <si>
    <t>003DCEDOCC2</t>
  </si>
  <si>
    <t>断熱等リジェーロα ｋ４仕様（ランマ無し）31型、32型除くドア・開き戸（D）本体ガラスなし※親子設定がある製品は子扉含む2</t>
  </si>
  <si>
    <t>003DCEDOCC3</t>
  </si>
  <si>
    <t>断熱等リジェーロα ｋ４仕様（ランマ無し）31型、32型除くドア・開き戸（D）本体ガラスなし※親子設定がある製品は子扉含む3</t>
  </si>
  <si>
    <t>003DCEDOCC4</t>
  </si>
  <si>
    <t>断熱等リジェーロα ｋ４仕様（ランマ無し）31型、32型除くドア・開き戸（D）本体ガラスなし※親子設定がある製品は子扉含む4</t>
  </si>
  <si>
    <t>リジェーロα ｋ４仕様（31型、32型除く）［８地域向け］</t>
  </si>
  <si>
    <t>003DCEDR2Y1</t>
  </si>
  <si>
    <t>断熱等リジェーロα ｋ４仕様（31型、32型除く）［８地域向け］ドア・開き戸（D）本体ガラスなし日射熱取得率：η 0.52以下1</t>
  </si>
  <si>
    <t>リジェーロα ｋ４仕様（31型、32型除く）［８地域向け］ドア・開き戸（D）</t>
  </si>
  <si>
    <t>003DCEDR2Y2</t>
  </si>
  <si>
    <t>断熱等リジェーロα ｋ４仕様（31型、32型除く）［８地域向け］ドア・開き戸（D）本体ガラスなし日射熱取得率：η 0.52以下2</t>
  </si>
  <si>
    <t>003DCEDR2Y3</t>
  </si>
  <si>
    <t>断熱等リジェーロα ｋ４仕様（31型、32型除く）［８地域向け］ドア・開き戸（D）本体ガラスなし日射熱取得率：η 0.52以下3</t>
  </si>
  <si>
    <t>003DCEDR2Y4</t>
  </si>
  <si>
    <t>断熱等リジェーロα ｋ４仕様（31型、32型除く）［８地域向け］ドア・開き戸（D）本体ガラスなし日射熱取得率：η 0.52以下4</t>
  </si>
  <si>
    <t>リジェーロα ｋ４仕様（ランマ付き）31型、32型除く</t>
  </si>
  <si>
    <t>003DCFDODD1</t>
  </si>
  <si>
    <t>ランマ部のガラス中央部熱貫流率：3.3以下</t>
  </si>
  <si>
    <t>断熱等リジェーロα ｋ４仕様（ランマ付き）31型、32型除くドア・開き戸（D）本体ガラスなし※親子設定がある製品は子扉含む1</t>
  </si>
  <si>
    <t>リジェーロα ｋ４仕様（ランマ付き）31型、32型除くドア・開き戸（D）</t>
  </si>
  <si>
    <t>DCFD</t>
  </si>
  <si>
    <t>003DCFDODD2</t>
  </si>
  <si>
    <t>断熱等リジェーロα ｋ４仕様（ランマ付き）31型、32型除くドア・開き戸（D）本体ガラスなし※親子設定がある製品は子扉含む2</t>
  </si>
  <si>
    <t>003DCFDODD3</t>
  </si>
  <si>
    <t>断熱等リジェーロα ｋ４仕様（ランマ付き）31型、32型除くドア・開き戸（D）本体ガラスなし※親子設定がある製品は子扉含む3</t>
  </si>
  <si>
    <t>003DCFDODD4</t>
  </si>
  <si>
    <t>断熱等リジェーロα ｋ４仕様（ランマ付き）31型、32型除くドア・開き戸（D）本体ガラスなし※親子設定がある製品は子扉含む4</t>
  </si>
  <si>
    <t>リジェーロα ｋ４仕様（31型、32型）［８地域向け］</t>
  </si>
  <si>
    <t>003DCGDR1Y1</t>
  </si>
  <si>
    <t>断熱等リジェーロα ｋ４仕様（31型、32型）［８地域向け］ドア・開き戸（D）本体ガラスあり日射熱取得率：η 0.52以下1</t>
  </si>
  <si>
    <t>リジェーロα ｋ４仕様（31型、32型）［８地域向け］ドア・開き戸（D）</t>
  </si>
  <si>
    <t>DCGD</t>
  </si>
  <si>
    <t>003DCGDR1Y2</t>
  </si>
  <si>
    <t>断熱等リジェーロα ｋ４仕様（31型、32型）［８地域向け］ドア・開き戸（D）本体ガラスあり日射熱取得率：η 0.52以下2</t>
  </si>
  <si>
    <t>003DCGDR1Y3</t>
  </si>
  <si>
    <t>断熱等リジェーロα ｋ４仕様（31型、32型）［８地域向け］ドア・開き戸（D）本体ガラスあり日射熱取得率：η 0.52以下3</t>
  </si>
  <si>
    <t>003DCGDR1Y4</t>
  </si>
  <si>
    <t>断熱等リジェーロα ｋ４仕様（31型、32型）［８地域向け］ドア・開き戸（D）本体ガラスあり日射熱取得率：η 0.52以下4</t>
  </si>
  <si>
    <t>リジェーロα ｋ４仕様（ランマ無し）31型、32型</t>
  </si>
  <si>
    <t>003DCGDVDD1</t>
  </si>
  <si>
    <t>断熱等リジェーロα ｋ４仕様（ランマ無し）31型、32型ドア・開き戸（D）組み込みガラス中央部熱貫流率：2.80以下1</t>
  </si>
  <si>
    <t>リジェーロα ｋ４仕様（ランマ無し）31型、32型ドア・開き戸（D）</t>
  </si>
  <si>
    <t>003DCGDVDD2</t>
  </si>
  <si>
    <t>断熱等リジェーロα ｋ４仕様（ランマ無し）31型、32型ドア・開き戸（D）組み込みガラス中央部熱貫流率：2.80以下2</t>
  </si>
  <si>
    <t>003DCGDVDD3</t>
  </si>
  <si>
    <t>断熱等リジェーロα ｋ４仕様（ランマ無し）31型、32型ドア・開き戸（D）組み込みガラス中央部熱貫流率：2.80以下3</t>
  </si>
  <si>
    <t>003DCGDVDD4</t>
  </si>
  <si>
    <t>断熱等リジェーロα ｋ４仕様（ランマ無し）31型、32型ドア・開き戸（D）組み込みガラス中央部熱貫流率：2.80以下4</t>
  </si>
  <si>
    <t>リジェーロα ｋ４仕様（ランマ付き）31型、32型</t>
  </si>
  <si>
    <t>003DCHDVDD1</t>
  </si>
  <si>
    <t>断熱等リジェーロα ｋ４仕様（ランマ付き）31型、32型ドア・開き戸（D）組み込みガラス中央部熱貫流率：2.80以下1</t>
  </si>
  <si>
    <t>リジェーロα ｋ４仕様（ランマ付き）31型、32型ドア・開き戸（D）</t>
  </si>
  <si>
    <t>DCHD</t>
  </si>
  <si>
    <t>003DCHDVDD2</t>
  </si>
  <si>
    <t>断熱等リジェーロα ｋ４仕様（ランマ付き）31型、32型ドア・開き戸（D）組み込みガラス中央部熱貫流率：2.80以下2</t>
  </si>
  <si>
    <t>003DCHDVDD3</t>
  </si>
  <si>
    <t>断熱等リジェーロα ｋ４仕様（ランマ付き）31型、32型ドア・開き戸（D）組み込みガラス中央部熱貫流率：2.80以下3</t>
  </si>
  <si>
    <t>003DCHDVDD4</t>
  </si>
  <si>
    <t>断熱等リジェーロα ｋ４仕様（ランマ付き）31型、32型ドア・開き戸（D）組み込みガラス中央部熱貫流率：2.80以下4</t>
  </si>
  <si>
    <t>リジェーロα ｋ６仕様（ランマ付き）31型、32型除く</t>
  </si>
  <si>
    <t>003DCJDODD1</t>
  </si>
  <si>
    <t>ランマ部のガラス中央部熱貫流率：6.0以下</t>
  </si>
  <si>
    <t>断熱等リジェーロα ｋ６仕様（ランマ付き）31型、32型除くドア・開き戸（D）本体ガラスなし※親子設定がある製品は子扉含む1</t>
  </si>
  <si>
    <t>リジェーロα ｋ６仕様（ランマ付き）31型、32型除くドア・開き戸（D）</t>
  </si>
  <si>
    <t>DCJD</t>
  </si>
  <si>
    <t>003DCJDODD2</t>
  </si>
  <si>
    <t>断熱等リジェーロα ｋ６仕様（ランマ付き）31型、32型除くドア・開き戸（D）本体ガラスなし※親子設定がある製品は子扉含む2</t>
  </si>
  <si>
    <t>003DCJDODD3</t>
  </si>
  <si>
    <t>断熱等リジェーロα ｋ６仕様（ランマ付き）31型、32型除くドア・開き戸（D）本体ガラスなし※親子設定がある製品は子扉含む3</t>
  </si>
  <si>
    <t>003DCJDODD4</t>
  </si>
  <si>
    <t>断熱等リジェーロα ｋ６仕様（ランマ付き）31型、32型除くドア・開き戸（D）本体ガラスなし※親子設定がある製品は子扉含む4</t>
  </si>
  <si>
    <t>リジェーロα ｋ６仕様（31型、32型除く）［８地域向け］</t>
  </si>
  <si>
    <t>003DCJDR2Y1</t>
  </si>
  <si>
    <t>断熱等リジェーロα ｋ６仕様（31型、32型除く）［８地域向け］ドア・開き戸（D）本体ガラスなし日射熱取得率：η 0.52以下1</t>
  </si>
  <si>
    <t>リジェーロα ｋ６仕様（31型、32型除く）［８地域向け］ドア・開き戸（D）</t>
  </si>
  <si>
    <t>003DCJDR2Y2</t>
  </si>
  <si>
    <t>断熱等リジェーロα ｋ６仕様（31型、32型除く）［８地域向け］ドア・開き戸（D）本体ガラスなし日射熱取得率：η 0.52以下2</t>
  </si>
  <si>
    <t>003DCJDR2Y3</t>
  </si>
  <si>
    <t>断熱等リジェーロα ｋ６仕様（31型、32型除く）［８地域向け］ドア・開き戸（D）本体ガラスなし日射熱取得率：η 0.52以下3</t>
  </si>
  <si>
    <t>003DCJDR2Y4</t>
  </si>
  <si>
    <t>断熱等リジェーロα ｋ６仕様（31型、32型除く）［８地域向け］ドア・開き戸（D）本体ガラスなし日射熱取得率：η 0.52以下4</t>
  </si>
  <si>
    <t>リジェーロα ｋ６仕様（31型、32型）［８地域向け］</t>
  </si>
  <si>
    <t>003DCKDR1Y1</t>
  </si>
  <si>
    <t>断熱等リジェーロα ｋ６仕様（31型、32型）［８地域向け］ドア・開き戸（D）本体ガラスあり日射熱取得率：η 0.52以下1</t>
  </si>
  <si>
    <t>リジェーロα ｋ６仕様（31型、32型）［８地域向け］ドア・開き戸（D）</t>
  </si>
  <si>
    <t>DCKD</t>
  </si>
  <si>
    <t>003DCKDR1Y2</t>
  </si>
  <si>
    <t>断熱等リジェーロα ｋ６仕様（31型、32型）［８地域向け］ドア・開き戸（D）本体ガラスあり日射熱取得率：η 0.52以下2</t>
  </si>
  <si>
    <t>003DCKDR1Y3</t>
  </si>
  <si>
    <t>断熱等リジェーロα ｋ６仕様（31型、32型）［８地域向け］ドア・開き戸（D）本体ガラスあり日射熱取得率：η 0.52以下3</t>
  </si>
  <si>
    <t>003DCKDR1Y4</t>
  </si>
  <si>
    <t>断熱等リジェーロα ｋ６仕様（31型、32型）［８地域向け］ドア・開き戸（D）本体ガラスあり日射熱取得率：η 0.52以下4</t>
  </si>
  <si>
    <t>リジェーロα ｋ６仕様（ランマ付き）31型、32型</t>
  </si>
  <si>
    <t>003DCKDVEE1</t>
  </si>
  <si>
    <t>断熱等リジェーロα ｋ６仕様（ランマ付き）31型、32型ドア・開き戸（D）組み込みガラス中央部熱貫流率：2.80以下1</t>
  </si>
  <si>
    <t>リジェーロα ｋ６仕様（ランマ付き）31型、32型ドア・開き戸（D）</t>
  </si>
  <si>
    <t>003DCKDVEE2</t>
  </si>
  <si>
    <t>断熱等リジェーロα ｋ６仕様（ランマ付き）31型、32型ドア・開き戸（D）組み込みガラス中央部熱貫流率：2.80以下2</t>
  </si>
  <si>
    <t>003DCKDVEE3</t>
  </si>
  <si>
    <t>断熱等リジェーロα ｋ６仕様（ランマ付き）31型、32型ドア・開き戸（D）組み込みガラス中央部熱貫流率：2.80以下3</t>
  </si>
  <si>
    <t>003DCKDVEE4</t>
  </si>
  <si>
    <t>断熱等リジェーロα ｋ６仕様（ランマ付き）31型、32型ドア・開き戸（D）組み込みガラス中央部熱貫流率：2.80以下4</t>
  </si>
  <si>
    <t>リジェーロα防火戸</t>
  </si>
  <si>
    <t>リジェーロα防火戸 ｋ２仕様（ガラス無し）</t>
  </si>
  <si>
    <t>003DCLDOAA1</t>
  </si>
  <si>
    <t>断熱等リジェーロα防火戸 ｋ２仕様（ガラス無し）ドア・開き戸（D）本体ガラスなし※親子設定がある製品は子扉含む1</t>
  </si>
  <si>
    <t>リジェーロα防火戸 ｋ２仕様（ガラス無し）ドア・開き戸（D）</t>
  </si>
  <si>
    <t>DCLD</t>
  </si>
  <si>
    <t>003DCLDOAA2</t>
  </si>
  <si>
    <t>断熱等リジェーロα防火戸 ｋ２仕様（ガラス無し）ドア・開き戸（D）本体ガラスなし※親子設定がある製品は子扉含む2</t>
  </si>
  <si>
    <t>003DCLDOAA3</t>
  </si>
  <si>
    <t>断熱等リジェーロα防火戸 ｋ２仕様（ガラス無し）ドア・開き戸（D）本体ガラスなし※親子設定がある製品は子扉含む3</t>
  </si>
  <si>
    <t>003DCLDOAA4</t>
  </si>
  <si>
    <t>断熱等リジェーロα防火戸 ｋ２仕様（ガラス無し）ドア・開き戸（D）本体ガラスなし※親子設定がある製品は子扉含む4</t>
  </si>
  <si>
    <t>リジェーロα防火戸 ｋ２仕様（ガラス入り）［８地域向け］</t>
  </si>
  <si>
    <t>003DCLDR1Y1</t>
  </si>
  <si>
    <t>断熱等リジェーロα防火戸 ｋ２仕様（ガラス入り）［８地域向け］ドア・開き戸（D）本体ガラスあり日射熱取得率：η 0.52以下1</t>
  </si>
  <si>
    <t>リジェーロα防火戸 ｋ２仕様（ガラス入り）［８地域向け］ドア・開き戸（D）</t>
  </si>
  <si>
    <t>003DCLDR1Y2</t>
  </si>
  <si>
    <t>断熱等リジェーロα防火戸 ｋ２仕様（ガラス入り）［８地域向け］ドア・開き戸（D）本体ガラスあり日射熱取得率：η 0.52以下2</t>
  </si>
  <si>
    <t>003DCLDR1Y3</t>
  </si>
  <si>
    <t>断熱等リジェーロα防火戸 ｋ２仕様（ガラス入り）［８地域向け］ドア・開き戸（D）本体ガラスあり日射熱取得率：η 0.52以下3</t>
  </si>
  <si>
    <t>003DCLDR1Y4</t>
  </si>
  <si>
    <t>断熱等リジェーロα防火戸 ｋ２仕様（ガラス入り）［８地域向け］ドア・開き戸（D）本体ガラスあり日射熱取得率：η 0.52以下4</t>
  </si>
  <si>
    <t>リジェーロα防火戸 ｋ２仕様（ガラス無し）［８地域向け］</t>
  </si>
  <si>
    <t>003DCLDR2Y1</t>
  </si>
  <si>
    <t>断熱等リジェーロα防火戸 ｋ２仕様（ガラス無し）［８地域向け］ドア・開き戸（D）本体ガラスなし日射熱取得率：η 0.52以下1</t>
  </si>
  <si>
    <t>リジェーロα防火戸 ｋ２仕様（ガラス無し）［８地域向け］ドア・開き戸（D）</t>
  </si>
  <si>
    <t>003DCLDR2Y2</t>
  </si>
  <si>
    <t>断熱等リジェーロα防火戸 ｋ２仕様（ガラス無し）［８地域向け］ドア・開き戸（D）本体ガラスなし日射熱取得率：η 0.52以下2</t>
  </si>
  <si>
    <t>003DCLDR2Y3</t>
  </si>
  <si>
    <t>断熱等リジェーロα防火戸 ｋ２仕様（ガラス無し）［８地域向け］ドア・開き戸（D）本体ガラスなし日射熱取得率：η 0.52以下3</t>
  </si>
  <si>
    <t>003DCLDR2Y4</t>
  </si>
  <si>
    <t>断熱等リジェーロα防火戸 ｋ２仕様（ガラス無し）［８地域向け］ドア・開き戸（D）本体ガラスなし日射熱取得率：η 0.52以下4</t>
  </si>
  <si>
    <t>リジェーロα防火戸 ｋ２仕様（ガラス入り）</t>
  </si>
  <si>
    <t>組み込みガラス中央部熱貫流率：1.70以下</t>
  </si>
  <si>
    <t>003DCLDVAA1</t>
  </si>
  <si>
    <t>断熱等リジェーロα防火戸 ｋ２仕様（ガラス入り）ドア・開き戸（D）組み込みガラス中央部熱貫流率：1.70以下1</t>
  </si>
  <si>
    <t>リジェーロα防火戸 ｋ２仕様（ガラス入り）ドア・開き戸（D）</t>
  </si>
  <si>
    <t>003DCLDVAA2</t>
  </si>
  <si>
    <t>断熱等リジェーロα防火戸 ｋ２仕様（ガラス入り）ドア・開き戸（D）組み込みガラス中央部熱貫流率：1.70以下2</t>
  </si>
  <si>
    <t>003DCLDVAA3</t>
  </si>
  <si>
    <t>断熱等リジェーロα防火戸 ｋ２仕様（ガラス入り）ドア・開き戸（D）組み込みガラス中央部熱貫流率：1.70以下3</t>
  </si>
  <si>
    <t>003DCLDVAA4</t>
  </si>
  <si>
    <t>断熱等リジェーロα防火戸 ｋ２仕様（ガラス入り）ドア・開き戸（D）組み込みガラス中央部熱貫流率：1.70以下4</t>
  </si>
  <si>
    <t>リジェーロα防火戸 ｋ３仕様（ガラス無し）</t>
  </si>
  <si>
    <t>003DCMDOCC1</t>
  </si>
  <si>
    <t>断熱等リジェーロα防火戸 ｋ３仕様（ガラス無し）ドア・開き戸（D）本体ガラスなし※親子設定がある製品は子扉含む1</t>
  </si>
  <si>
    <t>リジェーロα防火戸 ｋ３仕様（ガラス無し）ドア・開き戸（D）</t>
  </si>
  <si>
    <t>DCMD</t>
  </si>
  <si>
    <t>003DCMDOCC2</t>
  </si>
  <si>
    <t>断熱等リジェーロα防火戸 ｋ３仕様（ガラス無し）ドア・開き戸（D）本体ガラスなし※親子設定がある製品は子扉含む2</t>
  </si>
  <si>
    <t>003DCMDOCC3</t>
  </si>
  <si>
    <t>断熱等リジェーロα防火戸 ｋ３仕様（ガラス無し）ドア・開き戸（D）本体ガラスなし※親子設定がある製品は子扉含む3</t>
  </si>
  <si>
    <t>003DCMDOCC4</t>
  </si>
  <si>
    <t>断熱等リジェーロα防火戸 ｋ３仕様（ガラス無し）ドア・開き戸（D）本体ガラスなし※親子設定がある製品は子扉含む4</t>
  </si>
  <si>
    <t>リジェーロα防火戸 ｋ３仕様（ガラス入り）［８地域向け］</t>
  </si>
  <si>
    <t>003DCMDR1Y1</t>
  </si>
  <si>
    <t>断熱等リジェーロα防火戸 ｋ３仕様（ガラス入り）［８地域向け］ドア・開き戸（D）本体ガラスあり日射熱取得率：η 0.52以下1</t>
  </si>
  <si>
    <t>リジェーロα防火戸 ｋ３仕様（ガラス入り）［８地域向け］ドア・開き戸（D）</t>
  </si>
  <si>
    <t>003DCMDR1Y2</t>
  </si>
  <si>
    <t>断熱等リジェーロα防火戸 ｋ３仕様（ガラス入り）［８地域向け］ドア・開き戸（D）本体ガラスあり日射熱取得率：η 0.52以下2</t>
  </si>
  <si>
    <t>003DCMDR1Y3</t>
  </si>
  <si>
    <t>断熱等リジェーロα防火戸 ｋ３仕様（ガラス入り）［８地域向け］ドア・開き戸（D）本体ガラスあり日射熱取得率：η 0.52以下3</t>
  </si>
  <si>
    <t>003DCMDR1Y4</t>
  </si>
  <si>
    <t>断熱等リジェーロα防火戸 ｋ３仕様（ガラス入り）［８地域向け］ドア・開き戸（D）本体ガラスあり日射熱取得率：η 0.52以下4</t>
  </si>
  <si>
    <t>リジェーロα防火戸 ｋ３仕様（ガラス無し）［８地域向け］</t>
  </si>
  <si>
    <t>003DCMDR2Y1</t>
  </si>
  <si>
    <t>断熱等リジェーロα防火戸 ｋ３仕様（ガラス無し）［８地域向け］ドア・開き戸（D）本体ガラスなし日射熱取得率：η 0.52以下1</t>
  </si>
  <si>
    <t>リジェーロα防火戸 ｋ３仕様（ガラス無し）［８地域向け］ドア・開き戸（D）</t>
  </si>
  <si>
    <t>003DCMDR2Y2</t>
  </si>
  <si>
    <t>断熱等リジェーロα防火戸 ｋ３仕様（ガラス無し）［８地域向け］ドア・開き戸（D）本体ガラスなし日射熱取得率：η 0.52以下2</t>
  </si>
  <si>
    <t>003DCMDR2Y3</t>
  </si>
  <si>
    <t>断熱等リジェーロα防火戸 ｋ３仕様（ガラス無し）［８地域向け］ドア・開き戸（D）本体ガラスなし日射熱取得率：η 0.52以下3</t>
  </si>
  <si>
    <t>003DCMDR2Y4</t>
  </si>
  <si>
    <t>断熱等リジェーロα防火戸 ｋ３仕様（ガラス無し）［８地域向け］ドア・開き戸（D）本体ガラスなし日射熱取得率：η 0.52以下4</t>
  </si>
  <si>
    <t>リジェーロα防火戸 ｋ３仕様（ガラス入り）</t>
  </si>
  <si>
    <t>003DCMDVDD1</t>
  </si>
  <si>
    <t>断熱等リジェーロα防火戸 ｋ３仕様（ガラス入り）ドア・開き戸（D）組み込みガラス中央部熱貫流率：1.70以下1</t>
  </si>
  <si>
    <t>リジェーロα防火戸 ｋ３仕様（ガラス入り）ドア・開き戸（D）</t>
  </si>
  <si>
    <t>003DCMDVDD2</t>
  </si>
  <si>
    <t>断熱等リジェーロα防火戸 ｋ３仕様（ガラス入り）ドア・開き戸（D）組み込みガラス中央部熱貫流率：1.70以下2</t>
  </si>
  <si>
    <t>003DCMDVDD3</t>
  </si>
  <si>
    <t>断熱等リジェーロα防火戸 ｋ３仕様（ガラス入り）ドア・開き戸（D）組み込みガラス中央部熱貫流率：1.70以下3</t>
  </si>
  <si>
    <t>003DCMDVDD4</t>
  </si>
  <si>
    <t>断熱等リジェーロα防火戸 ｋ３仕様（ガラス入り）ドア・開き戸（D）組み込みガラス中央部熱貫流率：1.70以下4</t>
  </si>
  <si>
    <t>リジェーロα防火戸 ｋ４仕様（ガラス無し）</t>
  </si>
  <si>
    <t>003DCNDOCC1</t>
  </si>
  <si>
    <t>断熱等リジェーロα防火戸 ｋ４仕様（ガラス無し）ドア・開き戸（D）本体ガラスなし※親子設定がある製品は子扉含む1</t>
  </si>
  <si>
    <t>リジェーロα防火戸 ｋ４仕様（ガラス無し）ドア・開き戸（D）</t>
  </si>
  <si>
    <t>DCND</t>
  </si>
  <si>
    <t>003DCNDOCC2</t>
  </si>
  <si>
    <t>断熱等リジェーロα防火戸 ｋ４仕様（ガラス無し）ドア・開き戸（D）本体ガラスなし※親子設定がある製品は子扉含む2</t>
  </si>
  <si>
    <t>003DCNDOCC3</t>
  </si>
  <si>
    <t>断熱等リジェーロα防火戸 ｋ４仕様（ガラス無し）ドア・開き戸（D）本体ガラスなし※親子設定がある製品は子扉含む3</t>
  </si>
  <si>
    <t>003DCNDOCC4</t>
  </si>
  <si>
    <t>断熱等リジェーロα防火戸 ｋ４仕様（ガラス無し）ドア・開き戸（D）本体ガラスなし※親子設定がある製品は子扉含む4</t>
  </si>
  <si>
    <t>リジェーロα防火戸 ｋ４仕様（ガラス入り）［８地域向け］</t>
  </si>
  <si>
    <t>003DCNDR1Y1</t>
  </si>
  <si>
    <t>断熱等リジェーロα防火戸 ｋ４仕様（ガラス入り）［８地域向け］ドア・開き戸（D）本体ガラスあり日射熱取得率：η 0.52以下1</t>
  </si>
  <si>
    <t>リジェーロα防火戸 ｋ４仕様（ガラス入り）［８地域向け］ドア・開き戸（D）</t>
  </si>
  <si>
    <t>003DCNDR1Y2</t>
  </si>
  <si>
    <t>断熱等リジェーロα防火戸 ｋ４仕様（ガラス入り）［８地域向け］ドア・開き戸（D）本体ガラスあり日射熱取得率：η 0.52以下2</t>
  </si>
  <si>
    <t>003DCNDR1Y3</t>
  </si>
  <si>
    <t>断熱等リジェーロα防火戸 ｋ４仕様（ガラス入り）［８地域向け］ドア・開き戸（D）本体ガラスあり日射熱取得率：η 0.52以下3</t>
  </si>
  <si>
    <t>003DCNDR1Y4</t>
  </si>
  <si>
    <t>断熱等リジェーロα防火戸 ｋ４仕様（ガラス入り）［８地域向け］ドア・開き戸（D）本体ガラスあり日射熱取得率：η 0.52以下4</t>
  </si>
  <si>
    <t>リジェーロα防火戸 ｋ４仕様（ガラス無し）［８地域向け］</t>
  </si>
  <si>
    <t>003DCNDR2Y1</t>
  </si>
  <si>
    <t>断熱等リジェーロα防火戸 ｋ４仕様（ガラス無し）［８地域向け］ドア・開き戸（D）本体ガラスなし日射熱取得率：η 0.52以下1</t>
  </si>
  <si>
    <t>リジェーロα防火戸 ｋ４仕様（ガラス無し）［８地域向け］ドア・開き戸（D）</t>
  </si>
  <si>
    <t>003DCNDR2Y2</t>
  </si>
  <si>
    <t>断熱等リジェーロα防火戸 ｋ４仕様（ガラス無し）［８地域向け］ドア・開き戸（D）本体ガラスなし日射熱取得率：η 0.52以下2</t>
  </si>
  <si>
    <t>003DCNDR2Y3</t>
  </si>
  <si>
    <t>断熱等リジェーロα防火戸 ｋ４仕様（ガラス無し）［８地域向け］ドア・開き戸（D）本体ガラスなし日射熱取得率：η 0.52以下3</t>
  </si>
  <si>
    <t>003DCNDR2Y4</t>
  </si>
  <si>
    <t>断熱等リジェーロα防火戸 ｋ４仕様（ガラス無し）［８地域向け］ドア・開き戸（D）本体ガラスなし日射熱取得率：η 0.52以下4</t>
  </si>
  <si>
    <t>リジェーロα防火戸 ｋ４仕様（ガラス入り）</t>
  </si>
  <si>
    <t>003DCNDVDD1</t>
  </si>
  <si>
    <t>断熱等リジェーロα防火戸 ｋ４仕様（ガラス入り）ドア・開き戸（D）組み込みガラス中央部熱貫流率：1.70以下1</t>
  </si>
  <si>
    <t>リジェーロα防火戸 ｋ４仕様（ガラス入り）ドア・開き戸（D）</t>
  </si>
  <si>
    <t>003DCNDVDD2</t>
  </si>
  <si>
    <t>断熱等リジェーロα防火戸 ｋ４仕様（ガラス入り）ドア・開き戸（D）組み込みガラス中央部熱貫流率：1.70以下2</t>
  </si>
  <si>
    <t>003DCNDVDD3</t>
  </si>
  <si>
    <t>断熱等リジェーロα防火戸 ｋ４仕様（ガラス入り）ドア・開き戸（D）組み込みガラス中央部熱貫流率：1.70以下3</t>
  </si>
  <si>
    <t>003DCNDVDD4</t>
  </si>
  <si>
    <t>断熱等リジェーロα防火戸 ｋ４仕様（ガラス入り）ドア・開き戸（D）組み込みガラス中央部熱貫流率：1.70以下4</t>
  </si>
  <si>
    <t>外部物置ドア</t>
  </si>
  <si>
    <t>外部物置ドア ｋ２仕様</t>
  </si>
  <si>
    <t>003DCPDOAA1</t>
  </si>
  <si>
    <t>断熱等外部物置ドア ｋ２仕様ドア・開き戸（D）本体ガラスなし※親子設定がある製品は子扉含む1</t>
  </si>
  <si>
    <t>外部物置ドア ｋ２仕様ドア・開き戸（D）</t>
  </si>
  <si>
    <t>DCPD</t>
  </si>
  <si>
    <t>003DCPDOAA2</t>
  </si>
  <si>
    <t>断熱等外部物置ドア ｋ２仕様ドア・開き戸（D）本体ガラスなし※親子設定がある製品は子扉含む2</t>
  </si>
  <si>
    <t>003DCPDOAA3</t>
  </si>
  <si>
    <t>断熱等外部物置ドア ｋ２仕様ドア・開き戸（D）本体ガラスなし※親子設定がある製品は子扉含む3</t>
  </si>
  <si>
    <t>003DCPDOAA4</t>
  </si>
  <si>
    <t>断熱等外部物置ドア ｋ２仕様ドア・開き戸（D）本体ガラスなし※親子設定がある製品は子扉含む4</t>
  </si>
  <si>
    <t>外部物置ドア ｋ２仕様［８地域向け］</t>
  </si>
  <si>
    <t>003DCPDR2Y1</t>
  </si>
  <si>
    <t>断熱等外部物置ドア ｋ２仕様［８地域向け］ドア・開き戸（D）本体ガラスなし日射熱取得率：η 0.52以下1</t>
  </si>
  <si>
    <t>外部物置ドア ｋ２仕様［８地域向け］ドア・開き戸（D）</t>
  </si>
  <si>
    <t>003DCPDR2Y2</t>
  </si>
  <si>
    <t>断熱等外部物置ドア ｋ２仕様［８地域向け］ドア・開き戸（D）本体ガラスなし日射熱取得率：η 0.52以下2</t>
  </si>
  <si>
    <t>003DCPDR2Y3</t>
  </si>
  <si>
    <t>断熱等外部物置ドア ｋ２仕様［８地域向け］ドア・開き戸（D）本体ガラスなし日射熱取得率：η 0.52以下3</t>
  </si>
  <si>
    <t>003DCPDR2Y4</t>
  </si>
  <si>
    <t>断熱等外部物置ドア ｋ２仕様［８地域向け］ドア・開き戸（D）本体ガラスなし日射熱取得率：η 0.52以下4</t>
  </si>
  <si>
    <t>外部物置ドア ｋ３仕様</t>
  </si>
  <si>
    <t>003DCQDOCC1</t>
  </si>
  <si>
    <t>断熱等外部物置ドア ｋ３仕様ドア・開き戸（D）本体ガラスなし※親子設定がある製品は子扉含む1</t>
  </si>
  <si>
    <t>外部物置ドア ｋ３仕様ドア・開き戸（D）</t>
  </si>
  <si>
    <t>DCQD</t>
  </si>
  <si>
    <t>003DCQDOCC2</t>
  </si>
  <si>
    <t>断熱等外部物置ドア ｋ３仕様ドア・開き戸（D）本体ガラスなし※親子設定がある製品は子扉含む2</t>
  </si>
  <si>
    <t>003DCQDOCC3</t>
  </si>
  <si>
    <t>断熱等外部物置ドア ｋ３仕様ドア・開き戸（D）本体ガラスなし※親子設定がある製品は子扉含む3</t>
  </si>
  <si>
    <t>003DCQDOCC4</t>
  </si>
  <si>
    <t>断熱等外部物置ドア ｋ３仕様ドア・開き戸（D）本体ガラスなし※親子設定がある製品は子扉含む4</t>
  </si>
  <si>
    <t>外部物置ドア ｋ３仕様［８地域向け］</t>
  </si>
  <si>
    <t>003DCQDR2Y1</t>
  </si>
  <si>
    <t>断熱等外部物置ドア ｋ３仕様［８地域向け］ドア・開き戸（D）本体ガラスなし日射熱取得率：η 0.52以下1</t>
  </si>
  <si>
    <t>外部物置ドア ｋ３仕様［８地域向け］ドア・開き戸（D）</t>
  </si>
  <si>
    <t>003DCQDR2Y2</t>
  </si>
  <si>
    <t>断熱等外部物置ドア ｋ３仕様［８地域向け］ドア・開き戸（D）本体ガラスなし日射熱取得率：η 0.52以下2</t>
  </si>
  <si>
    <t>003DCQDR2Y3</t>
  </si>
  <si>
    <t>断熱等外部物置ドア ｋ３仕様［８地域向け］ドア・開き戸（D）本体ガラスなし日射熱取得率：η 0.52以下3</t>
  </si>
  <si>
    <t>003DCQDR2Y4</t>
  </si>
  <si>
    <t>断熱等外部物置ドア ｋ３仕様［８地域向け］ドア・開き戸（D）本体ガラスなし日射熱取得率：η 0.52以下4</t>
  </si>
  <si>
    <t>外部物置ドア ｋ４仕様</t>
  </si>
  <si>
    <t>003DCRDOCC1</t>
  </si>
  <si>
    <t>断熱等外部物置ドア ｋ４仕様ドア・開き戸（D）本体ガラスなし※親子設定がある製品は子扉含む1</t>
  </si>
  <si>
    <t>外部物置ドア ｋ４仕様ドア・開き戸（D）</t>
  </si>
  <si>
    <t>DCRD</t>
  </si>
  <si>
    <t>003DCRDOCC2</t>
  </si>
  <si>
    <t>断熱等外部物置ドア ｋ４仕様ドア・開き戸（D）本体ガラスなし※親子設定がある製品は子扉含む2</t>
  </si>
  <si>
    <t>003DCRDOCC3</t>
  </si>
  <si>
    <t>断熱等外部物置ドア ｋ４仕様ドア・開き戸（D）本体ガラスなし※親子設定がある製品は子扉含む3</t>
  </si>
  <si>
    <t>003DCRDOCC4</t>
  </si>
  <si>
    <t>断熱等外部物置ドア ｋ４仕様ドア・開き戸（D）本体ガラスなし※親子設定がある製品は子扉含む4</t>
  </si>
  <si>
    <t>外部物置ドア ｋ４仕様［８地域向け］</t>
  </si>
  <si>
    <t>003DCRDR2Y1</t>
  </si>
  <si>
    <t>断熱等外部物置ドア ｋ４仕様［８地域向け］ドア・開き戸（D）本体ガラスなし日射熱取得率：η 0.52以下1</t>
  </si>
  <si>
    <t>外部物置ドア ｋ４仕様［８地域向け］ドア・開き戸（D）</t>
  </si>
  <si>
    <t>003DCRDR2Y2</t>
  </si>
  <si>
    <t>断熱等外部物置ドア ｋ４仕様［８地域向け］ドア・開き戸（D）本体ガラスなし日射熱取得率：η 0.52以下2</t>
  </si>
  <si>
    <t>003DCRDR2Y3</t>
  </si>
  <si>
    <t>断熱等外部物置ドア ｋ４仕様［８地域向け］ドア・開き戸（D）本体ガラスなし日射熱取得率：η 0.52以下3</t>
  </si>
  <si>
    <t>003DCRDR2Y4</t>
  </si>
  <si>
    <t>断熱等外部物置ドア ｋ４仕様［８地域向け］ドア・開き戸（D）本体ガラスなし日射熱取得率：η 0.52以下4</t>
  </si>
  <si>
    <t>外部物置ドア防火戸</t>
  </si>
  <si>
    <t>外部物置ドア防火戸 ｋ２仕様</t>
  </si>
  <si>
    <t>003DCSDOAA1</t>
  </si>
  <si>
    <t>断熱等外部物置ドア防火戸 ｋ２仕様ドア・開き戸（D）本体ガラスなし※親子設定がある製品は子扉含む1</t>
  </si>
  <si>
    <t>外部物置ドア防火戸 ｋ２仕様ドア・開き戸（D）</t>
  </si>
  <si>
    <t>DCSD</t>
  </si>
  <si>
    <t>003DCSDOAA2</t>
  </si>
  <si>
    <t>断熱等外部物置ドア防火戸 ｋ２仕様ドア・開き戸（D）本体ガラスなし※親子設定がある製品は子扉含む2</t>
  </si>
  <si>
    <t>003DCSDOAA3</t>
  </si>
  <si>
    <t>断熱等外部物置ドア防火戸 ｋ２仕様ドア・開き戸（D）本体ガラスなし※親子設定がある製品は子扉含む3</t>
  </si>
  <si>
    <t>003DCSDOAA4</t>
  </si>
  <si>
    <t>断熱等外部物置ドア防火戸 ｋ２仕様ドア・開き戸（D）本体ガラスなし※親子設定がある製品は子扉含む4</t>
  </si>
  <si>
    <t>外部物置ドア防火戸 ｋ２仕様［８地域向け］</t>
  </si>
  <si>
    <t>003DCSDR2Y1</t>
  </si>
  <si>
    <t>断熱等外部物置ドア防火戸 ｋ２仕様［８地域向け］ドア・開き戸（D）本体ガラスなし日射熱取得率：η 0.52以下1</t>
  </si>
  <si>
    <t>外部物置ドア防火戸 ｋ２仕様［８地域向け］ドア・開き戸（D）</t>
  </si>
  <si>
    <t>003DCSDR2Y2</t>
  </si>
  <si>
    <t>断熱等外部物置ドア防火戸 ｋ２仕様［８地域向け］ドア・開き戸（D）本体ガラスなし日射熱取得率：η 0.52以下2</t>
  </si>
  <si>
    <t>003DCSDR2Y3</t>
  </si>
  <si>
    <t>断熱等外部物置ドア防火戸 ｋ２仕様［８地域向け］ドア・開き戸（D）本体ガラスなし日射熱取得率：η 0.52以下3</t>
  </si>
  <si>
    <t>003DCSDR2Y4</t>
  </si>
  <si>
    <t>断熱等外部物置ドア防火戸 ｋ２仕様［８地域向け］ドア・開き戸（D）本体ガラスなし日射熱取得率：η 0.52以下4</t>
  </si>
  <si>
    <t>外部物置ドア防火戸 ｋ３仕様</t>
  </si>
  <si>
    <t>003DCTDOCC1</t>
  </si>
  <si>
    <t>断熱等外部物置ドア防火戸 ｋ３仕様ドア・開き戸（D）本体ガラスなし※親子設定がある製品は子扉含む1</t>
  </si>
  <si>
    <t>外部物置ドア防火戸 ｋ３仕様ドア・開き戸（D）</t>
  </si>
  <si>
    <t>DCTD</t>
  </si>
  <si>
    <t>003DCTDOCC2</t>
  </si>
  <si>
    <t>断熱等外部物置ドア防火戸 ｋ３仕様ドア・開き戸（D）本体ガラスなし※親子設定がある製品は子扉含む2</t>
  </si>
  <si>
    <t>003DCTDOCC3</t>
  </si>
  <si>
    <t>断熱等外部物置ドア防火戸 ｋ３仕様ドア・開き戸（D）本体ガラスなし※親子設定がある製品は子扉含む3</t>
  </si>
  <si>
    <t>003DCTDOCC4</t>
  </si>
  <si>
    <t>断熱等外部物置ドア防火戸 ｋ３仕様ドア・開き戸（D）本体ガラスなし※親子設定がある製品は子扉含む4</t>
  </si>
  <si>
    <t>外部物置ドア防火戸 ｋ３仕様［８地域向け］</t>
  </si>
  <si>
    <t>003DCTDR2Y1</t>
  </si>
  <si>
    <t>断熱等外部物置ドア防火戸 ｋ３仕様［８地域向け］ドア・開き戸（D）本体ガラスなし日射熱取得率：η 0.52以下1</t>
  </si>
  <si>
    <t>外部物置ドア防火戸 ｋ３仕様［８地域向け］ドア・開き戸（D）</t>
  </si>
  <si>
    <t>003DCTDR2Y2</t>
  </si>
  <si>
    <t>断熱等外部物置ドア防火戸 ｋ３仕様［８地域向け］ドア・開き戸（D）本体ガラスなし日射熱取得率：η 0.52以下2</t>
  </si>
  <si>
    <t>003DCTDR2Y3</t>
  </si>
  <si>
    <t>断熱等外部物置ドア防火戸 ｋ３仕様［８地域向け］ドア・開き戸（D）本体ガラスなし日射熱取得率：η 0.52以下3</t>
  </si>
  <si>
    <t>003DCTDR2Y4</t>
  </si>
  <si>
    <t>断熱等外部物置ドア防火戸 ｋ３仕様［８地域向け］ドア・開き戸（D）本体ガラスなし日射熱取得率：η 0.52以下4</t>
  </si>
  <si>
    <t>外部物置ドア防火戸 ｋ４仕様</t>
  </si>
  <si>
    <t>003DCUDOCC1</t>
  </si>
  <si>
    <t>断熱等外部物置ドア防火戸 ｋ４仕様ドア・開き戸（D）本体ガラスなし※親子設定がある製品は子扉含む1</t>
  </si>
  <si>
    <t>外部物置ドア防火戸 ｋ４仕様ドア・開き戸（D）</t>
  </si>
  <si>
    <t>DCUD</t>
  </si>
  <si>
    <t>003DCUDOCC2</t>
  </si>
  <si>
    <t>断熱等外部物置ドア防火戸 ｋ４仕様ドア・開き戸（D）本体ガラスなし※親子設定がある製品は子扉含む2</t>
  </si>
  <si>
    <t>003DCUDOCC3</t>
  </si>
  <si>
    <t>断熱等外部物置ドア防火戸 ｋ４仕様ドア・開き戸（D）本体ガラスなし※親子設定がある製品は子扉含む3</t>
  </si>
  <si>
    <t>003DCUDOCC4</t>
  </si>
  <si>
    <t>断熱等外部物置ドア防火戸 ｋ４仕様ドア・開き戸（D）本体ガラスなし※親子設定がある製品は子扉含む4</t>
  </si>
  <si>
    <t>外部物置ドア防火戸 ｋ４仕様［８地域向け］</t>
  </si>
  <si>
    <t>003DCUDR2Y1</t>
  </si>
  <si>
    <t>断熱等外部物置ドア防火戸 ｋ４仕様［８地域向け］ドア・開き戸（D）本体ガラスなし日射熱取得率：η 0.52以下1</t>
  </si>
  <si>
    <t>外部物置ドア防火戸 ｋ４仕様［８地域向け］ドア・開き戸（D）</t>
  </si>
  <si>
    <t>003DCUDR2Y2</t>
  </si>
  <si>
    <t>断熱等外部物置ドア防火戸 ｋ４仕様［８地域向け］ドア・開き戸（D）本体ガラスなし日射熱取得率：η 0.52以下2</t>
  </si>
  <si>
    <t>003DCUDR2Y3</t>
  </si>
  <si>
    <t>断熱等外部物置ドア防火戸 ｋ４仕様［８地域向け］ドア・開き戸（D）本体ガラスなし日射熱取得率：η 0.52以下3</t>
  </si>
  <si>
    <t>003DCUDR2Y4</t>
  </si>
  <si>
    <t>断熱等外部物置ドア防火戸 ｋ４仕様［８地域向け］ドア・開き戸（D）本体ガラスなし日射熱取得率：η 0.52以下4</t>
  </si>
  <si>
    <t>ロンカラーフラッシュドア</t>
  </si>
  <si>
    <t>ロンカラーフラッシュドア（ランマ無し）立額付き除く</t>
  </si>
  <si>
    <t>003DCVDOCC1</t>
  </si>
  <si>
    <t>断熱等ロンカラーフラッシュドア（ランマ無し）立額付き除くドア・開き戸（D）本体ガラスなし※親子設定がある製品は子扉含む1</t>
  </si>
  <si>
    <t>ロンカラーフラッシュドア（ランマ無し）立額付き除くドア・開き戸（D）</t>
  </si>
  <si>
    <t>DCVD</t>
  </si>
  <si>
    <t>003DCVDOCC2</t>
  </si>
  <si>
    <t>断熱等ロンカラーフラッシュドア（ランマ無し）立額付き除くドア・開き戸（D）本体ガラスなし※親子設定がある製品は子扉含む2</t>
  </si>
  <si>
    <t>003DCVDOCC3</t>
  </si>
  <si>
    <t>断熱等ロンカラーフラッシュドア（ランマ無し）立額付き除くドア・開き戸（D）本体ガラスなし※親子設定がある製品は子扉含む3</t>
  </si>
  <si>
    <t>003DCVDOCC4</t>
  </si>
  <si>
    <t>断熱等ロンカラーフラッシュドア（ランマ無し）立額付き除くドア・開き戸（D）本体ガラスなし※親子設定がある製品は子扉含む4</t>
  </si>
  <si>
    <t>ロンカラーフラッシュドア（立額付き除く）［８地域向け］</t>
  </si>
  <si>
    <t>003DCVDR2Y1</t>
  </si>
  <si>
    <t>断熱等ロンカラーフラッシュドア（立額付き除く）［８地域向け］ドア・開き戸（D）本体ガラスなし日射熱取得率：η 0.52以下1</t>
  </si>
  <si>
    <t>ロンカラーフラッシュドア（立額付き除く）［８地域向け］ドア・開き戸（D）</t>
  </si>
  <si>
    <t>003DCVDR2Y2</t>
  </si>
  <si>
    <t>断熱等ロンカラーフラッシュドア（立額付き除く）［８地域向け］ドア・開き戸（D）本体ガラスなし日射熱取得率：η 0.52以下2</t>
  </si>
  <si>
    <t>003DCVDR2Y3</t>
  </si>
  <si>
    <t>断熱等ロンカラーフラッシュドア（立額付き除く）［８地域向け］ドア・開き戸（D）本体ガラスなし日射熱取得率：η 0.52以下3</t>
  </si>
  <si>
    <t>003DCVDR2Y4</t>
  </si>
  <si>
    <t>断熱等ロンカラーフラッシュドア（立額付き除く）［８地域向け］ドア・開き戸（D）本体ガラスなし日射熱取得率：η 0.52以下4</t>
  </si>
  <si>
    <t>ロンカラーフラッシュドア（ランマ付き）立額付き除く</t>
  </si>
  <si>
    <t>003DCWDODD1</t>
  </si>
  <si>
    <t>ランマ部の単板ガラス熱貫流率：6.0以下</t>
  </si>
  <si>
    <t>断熱等ロンカラーフラッシュドア（ランマ付き）立額付き除くドア・開き戸（D）本体ガラスなし※親子設定がある製品は子扉含む1</t>
  </si>
  <si>
    <t>ロンカラーフラッシュドア（ランマ付き）立額付き除くドア・開き戸（D）</t>
  </si>
  <si>
    <t>DCWD</t>
  </si>
  <si>
    <t>003DCWDODD2</t>
  </si>
  <si>
    <t>断熱等ロンカラーフラッシュドア（ランマ付き）立額付き除くドア・開き戸（D）本体ガラスなし※親子設定がある製品は子扉含む2</t>
  </si>
  <si>
    <t>003DCWDODD3</t>
  </si>
  <si>
    <t>断熱等ロンカラーフラッシュドア（ランマ付き）立額付き除くドア・開き戸（D）本体ガラスなし※親子設定がある製品は子扉含む3</t>
  </si>
  <si>
    <t>003DCWDODD4</t>
  </si>
  <si>
    <t>断熱等ロンカラーフラッシュドア（ランマ付き）立額付き除くドア・開き戸（D）本体ガラスなし※親子設定がある製品は子扉含む4</t>
  </si>
  <si>
    <t>ロンカラーフラッシュドア（立額付き）［８地域向け］</t>
  </si>
  <si>
    <t>003DCXDR1Y1</t>
  </si>
  <si>
    <t>断熱等ロンカラーフラッシュドア（立額付き）［８地域向け］ドア・開き戸（D）本体ガラスあり日射熱取得率：η 0.52以下1</t>
  </si>
  <si>
    <t>ロンカラーフラッシュドア（立額付き）［８地域向け］ドア・開き戸（D）</t>
  </si>
  <si>
    <t>DCXD</t>
  </si>
  <si>
    <t>003DCXDR1Y2</t>
  </si>
  <si>
    <t>断熱等ロンカラーフラッシュドア（立額付き）［８地域向け］ドア・開き戸（D）本体ガラスあり日射熱取得率：η 0.52以下2</t>
  </si>
  <si>
    <t>003DCXDR1Y3</t>
  </si>
  <si>
    <t>断熱等ロンカラーフラッシュドア（立額付き）［８地域向け］ドア・開き戸（D）本体ガラスあり日射熱取得率：η 0.52以下3</t>
  </si>
  <si>
    <t>003DCXDR1Y4</t>
  </si>
  <si>
    <t>断熱等ロンカラーフラッシュドア（立額付き）［８地域向け］ドア・開き戸（D）本体ガラスあり日射熱取得率：η 0.52以下4</t>
  </si>
  <si>
    <t>ロンカラーフラッシュドア（ランマ無し）立額付き</t>
  </si>
  <si>
    <t>ガラス中央部熱貫流率：6.00以下</t>
  </si>
  <si>
    <t>003DCXDVEE1</t>
  </si>
  <si>
    <t>断熱等ロンカラーフラッシュドア（ランマ無し）立額付きドア・開き戸（D）ガラス中央部熱貫流率：6.00以下1</t>
  </si>
  <si>
    <t>ロンカラーフラッシュドア（ランマ無し）立額付きドア・開き戸（D）</t>
  </si>
  <si>
    <t>003DCXDVEE2</t>
  </si>
  <si>
    <t>断熱等ロンカラーフラッシュドア（ランマ無し）立額付きドア・開き戸（D）ガラス中央部熱貫流率：6.00以下2</t>
  </si>
  <si>
    <t>003DCXDVEE3</t>
  </si>
  <si>
    <t>断熱等ロンカラーフラッシュドア（ランマ無し）立額付きドア・開き戸（D）ガラス中央部熱貫流率：6.00以下3</t>
  </si>
  <si>
    <t>003DCXDVEE4</t>
  </si>
  <si>
    <t>断熱等ロンカラーフラッシュドア（ランマ無し）立額付きドア・開き戸（D）ガラス中央部熱貫流率：6.00以下4</t>
  </si>
  <si>
    <t>ロンカラーフラッシュドア（ランマ付き）立額付き</t>
  </si>
  <si>
    <t>003DCYDVEE1</t>
  </si>
  <si>
    <t>断熱等ロンカラーフラッシュドア（ランマ付き）立額付きドア・開き戸（D）ガラス中央部熱貫流率：6.00以下1</t>
  </si>
  <si>
    <t>ロンカラーフラッシュドア（ランマ付き）立額付きドア・開き戸（D）</t>
  </si>
  <si>
    <t>DCYD</t>
  </si>
  <si>
    <t>003DCYDVEE2</t>
  </si>
  <si>
    <t>断熱等ロンカラーフラッシュドア（ランマ付き）立額付きドア・開き戸（D）ガラス中央部熱貫流率：6.00以下2</t>
  </si>
  <si>
    <t>003DCYDVEE3</t>
  </si>
  <si>
    <t>断熱等ロンカラーフラッシュドア（ランマ付き）立額付きドア・開き戸（D）ガラス中央部熱貫流率：6.00以下3</t>
  </si>
  <si>
    <t>003DCYDVEE4</t>
  </si>
  <si>
    <t>断熱等ロンカラーフラッシュドア（ランマ付き）立額付きドア・開き戸（D）ガラス中央部熱貫流率：6.00以下4</t>
  </si>
  <si>
    <t>クリエラガラスドア ＰＧ仕様［８地域向け］</t>
  </si>
  <si>
    <t>003DCZDR1Y1</t>
  </si>
  <si>
    <t>断熱等クリエラガラスドア ＰＧ仕様［８地域向け］ドア・開き戸（D）本体ガラスあり日射熱取得率：η 0.52以下1</t>
  </si>
  <si>
    <t>クリエラガラスドア ＰＧ仕様［８地域向け］ドア・開き戸（D）</t>
  </si>
  <si>
    <t>DCZD</t>
  </si>
  <si>
    <t>003DCZDR1Y2</t>
  </si>
  <si>
    <t>断熱等クリエラガラスドア ＰＧ仕様［８地域向け］ドア・開き戸（D）本体ガラスあり日射熱取得率：η 0.52以下2</t>
  </si>
  <si>
    <t>003DCZDR1Y3</t>
  </si>
  <si>
    <t>断熱等クリエラガラスドア ＰＧ仕様［８地域向け］ドア・開き戸（D）本体ガラスあり日射熱取得率：η 0.52以下3</t>
  </si>
  <si>
    <t>003DCZDR1Y4</t>
  </si>
  <si>
    <t>断熱等クリエラガラスドア ＰＧ仕様［８地域向け］ドア・開き戸（D）本体ガラスあり日射熱取得率：η 0.52以下4</t>
  </si>
  <si>
    <t>ガラス中央部熱貫流率：1.70以下</t>
  </si>
  <si>
    <t>003DCZDVCC1</t>
  </si>
  <si>
    <t>断熱等クリエラガラスドア ＰＧ仕様ドア・開き戸（D）ガラス中央部熱貫流率：1.70以下1</t>
  </si>
  <si>
    <t>003DCZDVCC2</t>
  </si>
  <si>
    <t>断熱等クリエラガラスドア ＰＧ仕様ドア・開き戸（D）ガラス中央部熱貫流率：1.70以下2</t>
  </si>
  <si>
    <t>003DCZDVCC3</t>
  </si>
  <si>
    <t>断熱等クリエラガラスドア ＰＧ仕様ドア・開き戸（D）ガラス中央部熱貫流率：1.70以下3</t>
  </si>
  <si>
    <t>003DCZDVCC4</t>
  </si>
  <si>
    <t>断熱等クリエラガラスドア ＰＧ仕様ドア・開き戸（D）ガラス中央部熱貫流率：1.70以下4</t>
  </si>
  <si>
    <t>ガラス中央部熱貫流率：2.30以下</t>
  </si>
  <si>
    <t>003DCZDVDD1</t>
  </si>
  <si>
    <t>断熱等クリエラガラスドア ＰＧ仕様ドア・開き戸（D）ガラス中央部熱貫流率：2.30以下1</t>
  </si>
  <si>
    <t>003DCZDVDD2</t>
  </si>
  <si>
    <t>断熱等クリエラガラスドア ＰＧ仕様ドア・開き戸（D）ガラス中央部熱貫流率：2.30以下2</t>
  </si>
  <si>
    <t>003DCZDVDD3</t>
  </si>
  <si>
    <t>断熱等クリエラガラスドア ＰＧ仕様ドア・開き戸（D）ガラス中央部熱貫流率：2.30以下3</t>
  </si>
  <si>
    <t>003DCZDVDD4</t>
  </si>
  <si>
    <t>断熱等クリエラガラスドア ＰＧ仕様ドア・開き戸（D）ガラス中央部熱貫流率：2.30以下4</t>
  </si>
  <si>
    <t>プレナスＸ</t>
  </si>
  <si>
    <t>プレナスＸ（N16、T11型）［８地域向け］</t>
  </si>
  <si>
    <t>003DD2DR2Y1</t>
  </si>
  <si>
    <t>断熱等プレナスＸ（N16、T11型）［８地域向け］ドア・開き戸（D）本体ガラスなし日射熱取得率：η 0.52以下1</t>
  </si>
  <si>
    <t>プレナスＸ（N16、T11型）［８地域向け］ドア・開き戸（D）</t>
  </si>
  <si>
    <t>DD2D</t>
  </si>
  <si>
    <t>003DD2DR2Y2</t>
  </si>
  <si>
    <t>断熱等プレナスＸ（N16、T11型）［８地域向け］ドア・開き戸（D）本体ガラスなし日射熱取得率：η 0.52以下2</t>
  </si>
  <si>
    <t>003DD2DR2Y3</t>
  </si>
  <si>
    <t>断熱等プレナスＸ（N16、T11型）［８地域向け］ドア・開き戸（D）本体ガラスなし日射熱取得率：η 0.52以下3</t>
  </si>
  <si>
    <t>003DD2DR2Y4</t>
  </si>
  <si>
    <t>断熱等プレナスＸ（N16、T11型）［８地域向け］ドア・開き戸（D）本体ガラスなし日射熱取得率：η 0.52以下4</t>
  </si>
  <si>
    <t>プレナスＸ（C41、N41、M41型除く）［８地域向け］</t>
  </si>
  <si>
    <t>003DD3DR1Y1</t>
  </si>
  <si>
    <t>断熱等プレナスＸ（C41、N41、M41型除く）［８地域向け］ドア・開き戸（D）本体ガラスあり日射熱取得率：η 0.52以下1</t>
  </si>
  <si>
    <t>プレナスＸ（C41、N41、M41型除く）［８地域向け］ドア・開き戸（D）</t>
  </si>
  <si>
    <t>DD3D</t>
  </si>
  <si>
    <t>003DD3DR1Y2</t>
  </si>
  <si>
    <t>断熱等プレナスＸ（C41、N41、M41型除く）［８地域向け］ドア・開き戸（D）本体ガラスあり日射熱取得率：η 0.52以下2</t>
  </si>
  <si>
    <t>003DD3DR1Y3</t>
  </si>
  <si>
    <t>断熱等プレナスＸ（C41、N41、M41型除く）［８地域向け］ドア・開き戸（D）本体ガラスあり日射熱取得率：η 0.52以下3</t>
  </si>
  <si>
    <t>003DD3DR1Y4</t>
  </si>
  <si>
    <t>断熱等プレナスＸ（C41、N41、M41型除く）［８地域向け］ドア・開き戸（D）本体ガラスあり日射熱取得率：η 0.52以下4</t>
  </si>
  <si>
    <t>クリエラＲ</t>
  </si>
  <si>
    <t>クリエラＲ（10、11、19型）［８地域向け］</t>
  </si>
  <si>
    <t>003DD4DR2Y1</t>
  </si>
  <si>
    <t>断熱等クリエラＲ（10、11、19型）［８地域向け］ドア・開き戸（D）本体ガラスなし日射熱取得率：η 0.52以下1</t>
  </si>
  <si>
    <t>クリエラＲ（10、11、19型）［８地域向け］ドア・開き戸（D）</t>
  </si>
  <si>
    <t>DD4D</t>
  </si>
  <si>
    <t>003DD4DR2Y2</t>
  </si>
  <si>
    <t>断熱等クリエラＲ（10、11、19型）［８地域向け］ドア・開き戸（D）本体ガラスなし日射熱取得率：η 0.52以下2</t>
  </si>
  <si>
    <t>003DD4DR2Y3</t>
  </si>
  <si>
    <t>断熱等クリエラＲ（10、11、19型）［８地域向け］ドア・開き戸（D）本体ガラスなし日射熱取得率：η 0.52以下3</t>
  </si>
  <si>
    <t>003DD4DR2Y4</t>
  </si>
  <si>
    <t>断熱等クリエラＲ（10、11、19型）［８地域向け］ドア・開き戸（D）本体ガラスなし日射熱取得率：η 0.52以下4</t>
  </si>
  <si>
    <t>クリエラＲ（12～18、20型）［８地域向け］</t>
  </si>
  <si>
    <t>003DD5DR1Y1</t>
  </si>
  <si>
    <t>断熱等クリエラＲ（12～18、20型）［８地域向け］ドア・開き戸（D）本体ガラスあり日射熱取得率：η 0.52以下1</t>
  </si>
  <si>
    <t>クリエラＲ（12～18、20型）［８地域向け］ドア・開き戸（D）</t>
  </si>
  <si>
    <t>DD5D</t>
  </si>
  <si>
    <t>003DD5DR1Y2</t>
  </si>
  <si>
    <t>断熱等クリエラＲ（12～18、20型）［８地域向け］ドア・開き戸（D）本体ガラスあり日射熱取得率：η 0.52以下2</t>
  </si>
  <si>
    <t>003DD5DR1Y3</t>
  </si>
  <si>
    <t>断熱等クリエラＲ（12～18、20型）［８地域向け］ドア・開き戸（D）本体ガラスあり日射熱取得率：η 0.52以下3</t>
  </si>
  <si>
    <t>003DD5DR1Y4</t>
  </si>
  <si>
    <t>断熱等クリエラＲ（12～18、20型）［８地域向け］ドア・開き戸（D）本体ガラスあり日射熱取得率：η 0.52以下4</t>
  </si>
  <si>
    <t>ジエスタ２ ｋ２仕様（袖付き、ガラス入り）採風仕様（規格）</t>
  </si>
  <si>
    <t>003DDADVBB1</t>
  </si>
  <si>
    <t>断熱等ジエスタ２ ｋ２仕様（袖付き、ガラス入り）採風仕様（規格）ドア・開き戸（D）組み込みガラス中央部熱貫流率：1.20以下1</t>
  </si>
  <si>
    <t>ジエスタ２ ｋ２仕様（袖付き、ガラス入り）採風仕様（規格）ドア・開き戸（D）</t>
  </si>
  <si>
    <t>DDAD</t>
  </si>
  <si>
    <t>003DDADVBB2</t>
  </si>
  <si>
    <t>断熱等ジエスタ２ ｋ２仕様（袖付き、ガラス入り）採風仕様（規格）ドア・開き戸（D）組み込みガラス中央部熱貫流率：1.20以下2</t>
  </si>
  <si>
    <t>003DDADVBB3</t>
  </si>
  <si>
    <t>断熱等ジエスタ２ ｋ２仕様（袖付き、ガラス入り）採風仕様（規格）ドア・開き戸（D）組み込みガラス中央部熱貫流率：1.20以下3</t>
  </si>
  <si>
    <t>003DDADVBB4</t>
  </si>
  <si>
    <t>断熱等ジエスタ２ ｋ２仕様（袖付き、ガラス入り）採風仕様（規格）ドア・開き戸（D）組み込みガラス中央部熱貫流率：1.20以下4</t>
  </si>
  <si>
    <t>ジエスタ２ ｋ２仕様（袖付き、ガラス入り）採風仕様（特注）</t>
  </si>
  <si>
    <t>003DDBDVCC1</t>
  </si>
  <si>
    <t>断熱等ジエスタ２ ｋ２仕様（袖付き、ガラス入り）採風仕様（特注）ドア・開き戸（D）組み込みガラス中央部熱貫流率：1.20以下1</t>
  </si>
  <si>
    <t>ジエスタ２ ｋ２仕様（袖付き、ガラス入り）採風仕様（特注）ドア・開き戸（D）</t>
  </si>
  <si>
    <t>DDBD</t>
  </si>
  <si>
    <t>003DDBDVCC2</t>
  </si>
  <si>
    <t>断熱等ジエスタ２ ｋ２仕様（袖付き、ガラス入り）採風仕様（特注）ドア・開き戸（D）組み込みガラス中央部熱貫流率：1.20以下2</t>
  </si>
  <si>
    <t>003DDBDVCC3</t>
  </si>
  <si>
    <t>断熱等ジエスタ２ ｋ２仕様（袖付き、ガラス入り）採風仕様（特注）ドア・開き戸（D）組み込みガラス中央部熱貫流率：1.20以下3</t>
  </si>
  <si>
    <t>003DDBDVCC4</t>
  </si>
  <si>
    <t>断熱等ジエスタ２ ｋ２仕様（袖付き、ガラス入り）採風仕様（特注）ドア・開き戸（D）組み込みガラス中央部熱貫流率：1.20以下4</t>
  </si>
  <si>
    <t>ジエスタ２ ｋ２仕様（袖付き、ガラス入り）採風仕様（規格・特注共通）</t>
  </si>
  <si>
    <t>003DDCDVCC1</t>
  </si>
  <si>
    <t>断熱等ジエスタ２ ｋ２仕様（袖付き、ガラス入り）採風仕様（規格・特注共通）ドア・開き戸（D）組み込みガラス中央部熱貫流率：1.20以下1</t>
  </si>
  <si>
    <t>ジエスタ２ ｋ２仕様（袖付き、ガラス入り）採風仕様（規格・特注共通）ドア・開き戸（D）</t>
  </si>
  <si>
    <t>DDCD</t>
  </si>
  <si>
    <t>003DDCDVCC2</t>
  </si>
  <si>
    <t>断熱等ジエスタ２ ｋ２仕様（袖付き、ガラス入り）採風仕様（規格・特注共通）ドア・開き戸（D）組み込みガラス中央部熱貫流率：1.20以下2</t>
  </si>
  <si>
    <t>003DDCDVCC3</t>
  </si>
  <si>
    <t>断熱等ジエスタ２ ｋ２仕様（袖付き、ガラス入り）採風仕様（規格・特注共通）ドア・開き戸（D）組み込みガラス中央部熱貫流率：1.20以下3</t>
  </si>
  <si>
    <t>003DDCDVCC4</t>
  </si>
  <si>
    <t>断熱等ジエスタ２ ｋ２仕様（袖付き、ガラス入り）採風仕様（規格・特注共通）ドア・開き戸（D）組み込みガラス中央部熱貫流率：1.20以下4</t>
  </si>
  <si>
    <t>ジエスタ２ ｋ４仕様（袖無し、ガラス入り、ポスト有無共通）採風仕様及びステンドガラス仕様除く</t>
  </si>
  <si>
    <t>003DDDDVCC1</t>
  </si>
  <si>
    <t>断熱等ジエスタ２ ｋ４仕様（袖無し、ガラス入り、ポスト有無共通）採風仕様及びステンドガラス仕様除くドア・開き戸（D）組み込みガラス中央部熱貫流率：2.80以下1</t>
  </si>
  <si>
    <t>ジエスタ２ ｋ４仕様（袖無し、ガラス入り、ポスト有無共通）採風仕様及びステンドガラス仕様除くドア・開き戸（D）</t>
  </si>
  <si>
    <t>DDDD</t>
  </si>
  <si>
    <t>003DDDDVCC2</t>
  </si>
  <si>
    <t>断熱等ジエスタ２ ｋ４仕様（袖無し、ガラス入り、ポスト有無共通）採風仕様及びステンドガラス仕様除くドア・開き戸（D）組み込みガラス中央部熱貫流率：2.80以下2</t>
  </si>
  <si>
    <t>003DDDDVCC3</t>
  </si>
  <si>
    <t>断熱等ジエスタ２ ｋ４仕様（袖無し、ガラス入り、ポスト有無共通）採風仕様及びステンドガラス仕様除くドア・開き戸（D）組み込みガラス中央部熱貫流率：2.80以下3</t>
  </si>
  <si>
    <t>003DDDDVCC4</t>
  </si>
  <si>
    <t>断熱等ジエスタ２ ｋ４仕様（袖無し、ガラス入り、ポスト有無共通）採風仕様及びステンドガラス仕様除くドア・開き戸（D）組み込みガラス中央部熱貫流率：2.80以下4</t>
  </si>
  <si>
    <t>ジエスタ２ ｋ４仕様（袖無し、ガラス入り、ポスト有無共通）採風仕様</t>
  </si>
  <si>
    <t>003DDEDVCC1</t>
  </si>
  <si>
    <t>断熱等ジエスタ２ ｋ４仕様（袖無し、ガラス入り、ポスト有無共通）採風仕様ドア・開き戸（D）組み込みガラス中央部熱貫流率：2.90以下1</t>
  </si>
  <si>
    <t>ジエスタ２ ｋ４仕様（袖無し、ガラス入り、ポスト有無共通）採風仕様ドア・開き戸（D）</t>
  </si>
  <si>
    <t>DDED</t>
  </si>
  <si>
    <t>003DDEDVCC2</t>
  </si>
  <si>
    <t>断熱等ジエスタ２ ｋ４仕様（袖無し、ガラス入り、ポスト有無共通）採風仕様ドア・開き戸（D）組み込みガラス中央部熱貫流率：2.90以下2</t>
  </si>
  <si>
    <t>003DDEDVCC3</t>
  </si>
  <si>
    <t>断熱等ジエスタ２ ｋ４仕様（袖無し、ガラス入り、ポスト有無共通）採風仕様ドア・開き戸（D）組み込みガラス中央部熱貫流率：2.90以下3</t>
  </si>
  <si>
    <t>003DDEDVCC4</t>
  </si>
  <si>
    <t>断熱等ジエスタ２ ｋ４仕様（袖無し、ガラス入り、ポスト有無共通）採風仕様ドア・開き戸（D）組み込みガラス中央部熱貫流率：2.90以下4</t>
  </si>
  <si>
    <t>ジエスタ２ ｋ４仕様（袖付き、ガラス入り）採風仕様</t>
  </si>
  <si>
    <t>003DDFDVCC1</t>
  </si>
  <si>
    <t>断熱等ジエスタ２ ｋ４仕様（袖付き、ガラス入り）採風仕様ドア・開き戸（D）組み込みガラス中央部熱貫流率：2.90以下1</t>
  </si>
  <si>
    <t>ジエスタ２ ｋ４仕様（袖付き、ガラス入り）採風仕様ドア・開き戸（D）</t>
  </si>
  <si>
    <t>DDFD</t>
  </si>
  <si>
    <t>003DDFDVCC2</t>
  </si>
  <si>
    <t>断熱等ジエスタ２ ｋ４仕様（袖付き、ガラス入り）採風仕様ドア・開き戸（D）組み込みガラス中央部熱貫流率：2.90以下2</t>
  </si>
  <si>
    <t>003DDFDVCC3</t>
  </si>
  <si>
    <t>断熱等ジエスタ２ ｋ４仕様（袖付き、ガラス入り）採風仕様ドア・開き戸（D）組み込みガラス中央部熱貫流率：2.90以下3</t>
  </si>
  <si>
    <t>003DDFDVCC4</t>
  </si>
  <si>
    <t>断熱等ジエスタ２ ｋ４仕様（袖付き、ガラス入り）採風仕様ドア・開き戸（D）組み込みガラス中央部熱貫流率：2.90以下4</t>
  </si>
  <si>
    <t>003DDFDVDD1</t>
  </si>
  <si>
    <t>袖部ガラスは、LIXILオプションガラスまたは中央部熱貫流率：3.3以下</t>
  </si>
  <si>
    <t>003DDFDVDD2</t>
  </si>
  <si>
    <t>003DDFDVDD3</t>
  </si>
  <si>
    <t>003DDFDVDD4</t>
  </si>
  <si>
    <t>玄関ドアＤＡ ｋ２仕様（ガラス入り）採風仕様</t>
  </si>
  <si>
    <t>003DDHDVBB1</t>
  </si>
  <si>
    <t>断熱等玄関ドアＤＡ ｋ２仕様（ガラス入り）採風仕様ドア・開き戸（D）組み込みガラス中央部熱貫流率：1.20以下1</t>
  </si>
  <si>
    <t>玄関ドアＤＡ ｋ２仕様（ガラス入り）採風仕様ドア・開き戸（D）</t>
  </si>
  <si>
    <t>DDHD</t>
  </si>
  <si>
    <t>003DDHDVBB2</t>
  </si>
  <si>
    <t>断熱等玄関ドアＤＡ ｋ２仕様（ガラス入り）採風仕様ドア・開き戸（D）組み込みガラス中央部熱貫流率：1.20以下2</t>
  </si>
  <si>
    <t>003DDHDVBB3</t>
  </si>
  <si>
    <t>断熱等玄関ドアＤＡ ｋ２仕様（ガラス入り）採風仕様ドア・開き戸（D）組み込みガラス中央部熱貫流率：1.20以下3</t>
  </si>
  <si>
    <t>003DDHDVBB4</t>
  </si>
  <si>
    <t>断熱等玄関ドアＤＡ ｋ２仕様（ガラス入り）採風仕様ドア・開き戸（D）組み込みガラス中央部熱貫流率：1.20以下4</t>
  </si>
  <si>
    <t>玄関ドアＤＡ ｋ４仕様（ガラス入り）採風仕様含む［８地域向け］</t>
  </si>
  <si>
    <t>003DDJDR1Y1</t>
  </si>
  <si>
    <t>断熱等玄関ドアＤＡ ｋ４仕様（ガラス入り）採風仕様含む［８地域向け］ドア・開き戸（D）本体ガラスあり日射熱取得率：η 0.52以下1</t>
  </si>
  <si>
    <t>玄関ドアＤＡ ｋ４仕様（ガラス入り）採風仕様含む［８地域向け］ドア・開き戸（D）</t>
  </si>
  <si>
    <t>DDJD</t>
  </si>
  <si>
    <t>003DDJDR1Y2</t>
  </si>
  <si>
    <t>断熱等玄関ドアＤＡ ｋ４仕様（ガラス入り）採風仕様含む［８地域向け］ドア・開き戸（D）本体ガラスあり日射熱取得率：η 0.52以下2</t>
  </si>
  <si>
    <t>003DDJDR1Y3</t>
  </si>
  <si>
    <t>断熱等玄関ドアＤＡ ｋ４仕様（ガラス入り）採風仕様含む［８地域向け］ドア・開き戸（D）本体ガラスあり日射熱取得率：η 0.52以下3</t>
  </si>
  <si>
    <t>003DDJDR1Y4</t>
  </si>
  <si>
    <t>断熱等玄関ドアＤＡ ｋ４仕様（ガラス入り）採風仕様含む［８地域向け］ドア・開き戸（D）本体ガラスあり日射熱取得率：η 0.52以下4</t>
  </si>
  <si>
    <t>玄関ドアＤＡ ｋ４仕様（ガラス入り）採風仕様</t>
  </si>
  <si>
    <t>003DDJDVCC1</t>
  </si>
  <si>
    <t>断熱等玄関ドアＤＡ ｋ４仕様（ガラス入り）採風仕様ドア・開き戸（D）組み込みガラス中央部熱貫流率：2.80以下1</t>
  </si>
  <si>
    <t>玄関ドアＤＡ ｋ４仕様（ガラス入り）採風仕様ドア・開き戸（D）</t>
  </si>
  <si>
    <t>003DDJDVCC2</t>
  </si>
  <si>
    <t>断熱等玄関ドアＤＡ ｋ４仕様（ガラス入り）採風仕様ドア・開き戸（D）組み込みガラス中央部熱貫流率：2.80以下2</t>
  </si>
  <si>
    <t>003DDJDVCC3</t>
  </si>
  <si>
    <t>断熱等玄関ドアＤＡ ｋ４仕様（ガラス入り）採風仕様ドア・開き戸（D）組み込みガラス中央部熱貫流率：2.80以下3</t>
  </si>
  <si>
    <t>003DDJDVCC4</t>
  </si>
  <si>
    <t>断熱等玄関ドアＤＡ ｋ４仕様（ガラス入り）採風仕様ドア・開き戸（D）組み込みガラス中央部熱貫流率：2.80以下4</t>
  </si>
  <si>
    <t>003DDKDVCC1</t>
  </si>
  <si>
    <t>断熱等玄関ドアＤＡ ｋ４仕様（ガラス入り）採風仕様ドア・開き戸（D）組み込みガラス中央部熱貫流率：2.90以下1</t>
  </si>
  <si>
    <t>DDKD</t>
  </si>
  <si>
    <t>003DDKDVCC2</t>
  </si>
  <si>
    <t>断熱等玄関ドアＤＡ ｋ４仕様（ガラス入り）採風仕様ドア・開き戸（D）組み込みガラス中央部熱貫流率：2.90以下2</t>
  </si>
  <si>
    <t>003DDKDVCC3</t>
  </si>
  <si>
    <t>断熱等玄関ドアＤＡ ｋ４仕様（ガラス入り）採風仕様ドア・開き戸（D）組み込みガラス中央部熱貫流率：2.90以下3</t>
  </si>
  <si>
    <t>003DDKDVCC4</t>
  </si>
  <si>
    <t>断熱等玄関ドアＤＡ ｋ４仕様（ガラス入り）採風仕様ドア・開き戸（D）組み込みガラス中央部熱貫流率：2.90以下4</t>
  </si>
  <si>
    <t>ジエスタ２防火戸 ｋ４仕様（ガラス入り）採風仕様</t>
  </si>
  <si>
    <t>003DDLDVCC1</t>
  </si>
  <si>
    <t>断熱等ジエスタ２防火戸 ｋ４仕様（ガラス入り）採風仕様ドア・開き戸（D）組み込みガラス中央部熱貫流率：2.50以下1</t>
  </si>
  <si>
    <t>ジエスタ２防火戸 ｋ４仕様（ガラス入り）採風仕様ドア・開き戸（D）</t>
  </si>
  <si>
    <t>DDLD</t>
  </si>
  <si>
    <t>003DDLDVCC2</t>
  </si>
  <si>
    <t>断熱等ジエスタ２防火戸 ｋ４仕様（ガラス入り）採風仕様ドア・開き戸（D）組み込みガラス中央部熱貫流率：2.50以下2</t>
  </si>
  <si>
    <t>003DDLDVCC3</t>
  </si>
  <si>
    <t>断熱等ジエスタ２防火戸 ｋ４仕様（ガラス入り）採風仕様ドア・開き戸（D）組み込みガラス中央部熱貫流率：2.50以下3</t>
  </si>
  <si>
    <t>003DDLDVCC4</t>
  </si>
  <si>
    <t>断熱等ジエスタ２防火戸 ｋ４仕様（ガラス入り）採風仕様ドア・開き戸（D）組み込みガラス中央部熱貫流率：2.50以下4</t>
  </si>
  <si>
    <t>玄関ドアＤＡ防火戸 ｋ４仕様（ガラス入り）採風仕様</t>
  </si>
  <si>
    <t>003DDMDVCC1</t>
  </si>
  <si>
    <t>断熱等玄関ドアＤＡ防火戸 ｋ４仕様（ガラス入り）採風仕様ドア・開き戸（D）組み込みガラス中央部熱貫流率：2.50以下1</t>
  </si>
  <si>
    <t>玄関ドアＤＡ防火戸 ｋ４仕様（ガラス入り）採風仕様ドア・開き戸（D）</t>
  </si>
  <si>
    <t>DDMD</t>
  </si>
  <si>
    <t>003DDMDVCC2</t>
  </si>
  <si>
    <t>断熱等玄関ドアＤＡ防火戸 ｋ４仕様（ガラス入り）採風仕様ドア・開き戸（D）組み込みガラス中央部熱貫流率：2.50以下2</t>
  </si>
  <si>
    <t>003DDMDVCC3</t>
  </si>
  <si>
    <t>断熱等玄関ドアＤＡ防火戸 ｋ４仕様（ガラス入り）採風仕様ドア・開き戸（D）組み込みガラス中央部熱貫流率：2.50以下3</t>
  </si>
  <si>
    <t>003DDMDVCC4</t>
  </si>
  <si>
    <t>断熱等玄関ドアＤＡ防火戸 ｋ４仕様（ガラス入り）採風仕様ドア・開き戸（D）組み込みガラス中央部熱貫流率：2.50以下4</t>
  </si>
  <si>
    <t>グランデル２ スタンダード仕様 ST3（ガラス入り）［８地域向け］</t>
  </si>
  <si>
    <t>003DE1DR1Y1</t>
  </si>
  <si>
    <t>断熱等グランデル２ スタンダード仕様 ST3（ガラス入り）［８地域向け］ドア・開き戸（D）本体ガラスあり日射熱取得率：η 0.52以下1</t>
  </si>
  <si>
    <t>グランデル２ スタンダード仕様 ST3（ガラス入り）［８地域向け］ドア・開き戸（D）</t>
  </si>
  <si>
    <t>DE1D</t>
  </si>
  <si>
    <t>003DE1DR1Y2</t>
  </si>
  <si>
    <t>断熱等グランデル２ スタンダード仕様 ST3（ガラス入り）［８地域向け］ドア・開き戸（D）本体ガラスあり日射熱取得率：η 0.52以下2</t>
  </si>
  <si>
    <t>003DE1DR1Y3</t>
  </si>
  <si>
    <t>断熱等グランデル２ スタンダード仕様 ST3（ガラス入り）［８地域向け］ドア・開き戸（D）本体ガラスあり日射熱取得率：η 0.52以下3</t>
  </si>
  <si>
    <t>003DE1DR1Y4</t>
  </si>
  <si>
    <t>断熱等グランデル２ スタンダード仕様 ST3（ガラス入り）［８地域向け］ドア・開き戸（D）本体ガラスあり日射熱取得率：η 0.52以下4</t>
  </si>
  <si>
    <t>グランデル２ スタンダード仕様 ST3（ガラス入り）</t>
  </si>
  <si>
    <t>003DE1DVAA1</t>
  </si>
  <si>
    <t>断熱等グランデル２ スタンダード仕様 ST3（ガラス入り）ドア・開き戸（D）組み込みガラス中央部熱貫流率：1.20以下1</t>
  </si>
  <si>
    <t>グランデル２ スタンダード仕様 ST3（ガラス入り）ドア・開き戸（D）</t>
  </si>
  <si>
    <t>003DE1DVAA2</t>
  </si>
  <si>
    <t>断熱等グランデル２ スタンダード仕様 ST3（ガラス入り）ドア・開き戸（D）組み込みガラス中央部熱貫流率：1.20以下2</t>
  </si>
  <si>
    <t>003DE1DVAA3</t>
  </si>
  <si>
    <t>断熱等グランデル２ スタンダード仕様 ST3（ガラス入り）ドア・開き戸（D）組み込みガラス中央部熱貫流率：1.20以下3</t>
  </si>
  <si>
    <t>003DE1DVAA4</t>
  </si>
  <si>
    <t>断熱等グランデル２ スタンダード仕様 ST3（ガラス入り）ドア・開き戸（D）組み込みガラス中央部熱貫流率：1.20以下4</t>
  </si>
  <si>
    <t>リシェント玄関ドア３ 高断熱仕様 ハイグレードモデル（ガラス無し、ポスト無し）</t>
  </si>
  <si>
    <t>003DE2DOSS1</t>
  </si>
  <si>
    <t>断熱等リシェント玄関ドア３ 高断熱仕様 ハイグレードモデル（ガラス無し、ポスト無し）ドア・開き戸（D）本体ガラスなし※親子設定がある製品は子扉含む1</t>
  </si>
  <si>
    <t>リシェント玄関ドア３ 高断熱仕様 ハイグレードモデル（ガラス無し、ポスト無し）ドア・開き戸（D）</t>
  </si>
  <si>
    <t>DE2D</t>
  </si>
  <si>
    <t>003DE2DOSS2</t>
  </si>
  <si>
    <t>断熱等リシェント玄関ドア３ 高断熱仕様 ハイグレードモデル（ガラス無し、ポスト無し）ドア・開き戸（D）本体ガラスなし※親子設定がある製品は子扉含む2</t>
  </si>
  <si>
    <t>003DE2DOSS3</t>
  </si>
  <si>
    <t>断熱等リシェント玄関ドア３ 高断熱仕様 ハイグレードモデル（ガラス無し、ポスト無し）ドア・開き戸（D）本体ガラスなし※親子設定がある製品は子扉含む3</t>
  </si>
  <si>
    <t>003DE2DOSS4</t>
  </si>
  <si>
    <t>断熱等リシェント玄関ドア３ 高断熱仕様 ハイグレードモデル（ガラス無し、ポスト無し）ドア・開き戸（D）本体ガラスなし※親子設定がある製品は子扉含む4</t>
  </si>
  <si>
    <t>リシェント玄関ドア３ 高断熱仕様 ハイグレードモデル（ガラス無し、ポスト無し）［８地域向け］</t>
  </si>
  <si>
    <t>003DE2DR2Y1</t>
  </si>
  <si>
    <t>断熱等リシェント玄関ドア３ 高断熱仕様 ハイグレードモデル（ガラス無し、ポスト無し）［８地域向け］ドア・開き戸（D）本体ガラスなし日射熱取得率：η 0.52以下1</t>
  </si>
  <si>
    <t>リシェント玄関ドア３ 高断熱仕様 ハイグレードモデル（ガラス無し、ポスト無し）［８地域向け］ドア・開き戸（D）</t>
  </si>
  <si>
    <t>003DE2DR2Y2</t>
  </si>
  <si>
    <t>断熱等リシェント玄関ドア３ 高断熱仕様 ハイグレードモデル（ガラス無し、ポスト無し）［８地域向け］ドア・開き戸（D）本体ガラスなし日射熱取得率：η 0.52以下2</t>
  </si>
  <si>
    <t>003DE2DR2Y3</t>
  </si>
  <si>
    <t>断熱等リシェント玄関ドア３ 高断熱仕様 ハイグレードモデル（ガラス無し、ポスト無し）［８地域向け］ドア・開き戸（D）本体ガラスなし日射熱取得率：η 0.52以下3</t>
  </si>
  <si>
    <t>003DE2DR2Y4</t>
  </si>
  <si>
    <t>断熱等リシェント玄関ドア３ 高断熱仕様 ハイグレードモデル（ガラス無し、ポスト無し）［８地域向け］ドア・開き戸（D）本体ガラスなし日射熱取得率：η 0.52以下4</t>
  </si>
  <si>
    <t>グランデル２ ハイグレード仕様 HG1（ガラス無し）</t>
  </si>
  <si>
    <t>003DE3DOPP1</t>
  </si>
  <si>
    <t>断熱等グランデル２ ハイグレード仕様 HG1（ガラス無し）ドア・開き戸（D）本体ガラスなし※親子設定がある製品は子扉含む1</t>
  </si>
  <si>
    <t>グランデル２ ハイグレード仕様 HG1（ガラス無し）ドア・開き戸（D）</t>
  </si>
  <si>
    <t>DE3D</t>
  </si>
  <si>
    <t>003DE3DOPP2</t>
  </si>
  <si>
    <t>断熱等グランデル２ ハイグレード仕様 HG1（ガラス無し）ドア・開き戸（D）本体ガラスなし※親子設定がある製品は子扉含む2</t>
  </si>
  <si>
    <t>003DE3DOPP3</t>
  </si>
  <si>
    <t>断熱等グランデル２ ハイグレード仕様 HG1（ガラス無し）ドア・開き戸（D）本体ガラスなし※親子設定がある製品は子扉含む3</t>
  </si>
  <si>
    <t>003DE3DOPP4</t>
  </si>
  <si>
    <t>断熱等グランデル２ ハイグレード仕様 HG1（ガラス無し）ドア・開き戸（D）本体ガラスなし※親子設定がある製品は子扉含む4</t>
  </si>
  <si>
    <t>グランデル２ ハイグレード仕様 HG1（ガラス無し）［８地域向け］</t>
  </si>
  <si>
    <t>003DE3DR2Y1</t>
  </si>
  <si>
    <t>断熱等グランデル２ ハイグレード仕様 HG1（ガラス無し）［８地域向け］ドア・開き戸（D）本体ガラスなし日射熱取得率：η 0.52以下1</t>
  </si>
  <si>
    <t>グランデル２ ハイグレード仕様 HG1（ガラス無し）［８地域向け］ドア・開き戸（D）</t>
  </si>
  <si>
    <t>003DE3DR2Y2</t>
  </si>
  <si>
    <t>断熱等グランデル２ ハイグレード仕様 HG1（ガラス無し）［８地域向け］ドア・開き戸（D）本体ガラスなし日射熱取得率：η 0.52以下2</t>
  </si>
  <si>
    <t>003DE3DR2Y3</t>
  </si>
  <si>
    <t>断熱等グランデル２ ハイグレード仕様 HG1（ガラス無し）［８地域向け］ドア・開き戸（D）本体ガラスなし日射熱取得率：η 0.52以下3</t>
  </si>
  <si>
    <t>003DE3DR2Y4</t>
  </si>
  <si>
    <t>断熱等グランデル２ ハイグレード仕様 HG1（ガラス無し）［８地域向け］ドア・開き戸（D）本体ガラスなし日射熱取得率：η 0.52以下4</t>
  </si>
  <si>
    <t>グランデル２ ハイグレード仕様 HG1（ガラス入り）［８地域向け］</t>
  </si>
  <si>
    <t>003DE4DR1Y1</t>
  </si>
  <si>
    <t>断熱等グランデル２ ハイグレード仕様 HG1（ガラス入り）［８地域向け］ドア・開き戸（D）本体ガラスあり日射熱取得率：η 0.52以下1</t>
  </si>
  <si>
    <t>グランデル２ ハイグレード仕様 HG1（ガラス入り）［８地域向け］ドア・開き戸（D）</t>
  </si>
  <si>
    <t>DE4D</t>
  </si>
  <si>
    <t>003DE4DR1Y2</t>
  </si>
  <si>
    <t>断熱等グランデル２ ハイグレード仕様 HG1（ガラス入り）［８地域向け］ドア・開き戸（D）本体ガラスあり日射熱取得率：η 0.52以下2</t>
  </si>
  <si>
    <t>003DE4DR1Y3</t>
  </si>
  <si>
    <t>断熱等グランデル２ ハイグレード仕様 HG1（ガラス入り）［８地域向け］ドア・開き戸（D）本体ガラスあり日射熱取得率：η 0.52以下3</t>
  </si>
  <si>
    <t>003DE4DR1Y4</t>
  </si>
  <si>
    <t>断熱等グランデル２ ハイグレード仕様 HG1（ガラス入り）［８地域向け］ドア・開き戸（D）本体ガラスあり日射熱取得率：η 0.52以下4</t>
  </si>
  <si>
    <t>グランデル２ ハイグレード仕様 HG1（ガラス入り）</t>
  </si>
  <si>
    <t>003DE4DVPP1</t>
  </si>
  <si>
    <t>断熱等グランデル２ ハイグレード仕様 HG1（ガラス入り）ドア・開き戸（D）組み込みガラス中央部熱貫流率：1.10以下1</t>
  </si>
  <si>
    <t>グランデル２ ハイグレード仕様 HG1（ガラス入り）ドア・開き戸（D）</t>
  </si>
  <si>
    <t>003DE4DVPP2</t>
  </si>
  <si>
    <t>断熱等グランデル２ ハイグレード仕様 HG1（ガラス入り）ドア・開き戸（D）組み込みガラス中央部熱貫流率：1.10以下2</t>
  </si>
  <si>
    <t>003DE4DVPP3</t>
  </si>
  <si>
    <t>断熱等グランデル２ ハイグレード仕様 HG1（ガラス入り）ドア・開き戸（D）組み込みガラス中央部熱貫流率：1.10以下3</t>
  </si>
  <si>
    <t>003DE4DVPP4</t>
  </si>
  <si>
    <t>断熱等グランデル２ ハイグレード仕様 HG1（ガラス入り）ドア・開き戸（D）組み込みガラス中央部熱貫流率：1.10以下4</t>
  </si>
  <si>
    <t>グランデル２ スタンダード仕様 ST1（ガラス無し）</t>
  </si>
  <si>
    <t>003DE5DOPP1</t>
  </si>
  <si>
    <t>断熱等グランデル２ スタンダード仕様 ST1（ガラス無し）ドア・開き戸（D）本体ガラスなし※親子設定がある製品は子扉含む1</t>
  </si>
  <si>
    <t>グランデル２ スタンダード仕様 ST1（ガラス無し）ドア・開き戸（D）</t>
  </si>
  <si>
    <t>DE5D</t>
  </si>
  <si>
    <t>003DE5DOPP2</t>
  </si>
  <si>
    <t>断熱等グランデル２ スタンダード仕様 ST1（ガラス無し）ドア・開き戸（D）本体ガラスなし※親子設定がある製品は子扉含む2</t>
  </si>
  <si>
    <t>003DE5DOPP3</t>
  </si>
  <si>
    <t>断熱等グランデル２ スタンダード仕様 ST1（ガラス無し）ドア・開き戸（D）本体ガラスなし※親子設定がある製品は子扉含む3</t>
  </si>
  <si>
    <t>003DE5DOPP4</t>
  </si>
  <si>
    <t>断熱等グランデル２ スタンダード仕様 ST1（ガラス無し）ドア・開き戸（D）本体ガラスなし※親子設定がある製品は子扉含む4</t>
  </si>
  <si>
    <t>グランデル２ スタンダード仕様 ST1（ガラス無し）［８地域向け］</t>
  </si>
  <si>
    <t>003DE5DR2Y1</t>
  </si>
  <si>
    <t>断熱等グランデル２ スタンダード仕様 ST1（ガラス無し）［８地域向け］ドア・開き戸（D）本体ガラスなし日射熱取得率：η 0.52以下1</t>
  </si>
  <si>
    <t>グランデル２ スタンダード仕様 ST1（ガラス無し）［８地域向け］ドア・開き戸（D）</t>
  </si>
  <si>
    <t>003DE5DR2Y2</t>
  </si>
  <si>
    <t>断熱等グランデル２ スタンダード仕様 ST1（ガラス無し）［８地域向け］ドア・開き戸（D）本体ガラスなし日射熱取得率：η 0.52以下2</t>
  </si>
  <si>
    <t>003DE5DR2Y3</t>
  </si>
  <si>
    <t>断熱等グランデル２ スタンダード仕様 ST1（ガラス無し）［８地域向け］ドア・開き戸（D）本体ガラスなし日射熱取得率：η 0.52以下3</t>
  </si>
  <si>
    <t>003DE5DR2Y4</t>
  </si>
  <si>
    <t>断熱等グランデル２ スタンダード仕様 ST1（ガラス無し）［８地域向け］ドア・開き戸（D）本体ガラスなし日射熱取得率：η 0.52以下4</t>
  </si>
  <si>
    <t>リシェント玄関ドア３ アルミ仕様（ガラス入り）［８地域向け］</t>
  </si>
  <si>
    <t>003DECDR1Y1</t>
  </si>
  <si>
    <t>断熱等リシェント玄関ドア３ アルミ仕様（ガラス入り）［８地域向け］ドア・開き戸（D）本体ガラスあり日射熱取得率：η 0.52以下1</t>
  </si>
  <si>
    <t>リシェント玄関ドア３ アルミ仕様（ガラス入り）［８地域向け］ドア・開き戸（D）</t>
  </si>
  <si>
    <t>DECD</t>
  </si>
  <si>
    <t>003DECDR1Y2</t>
  </si>
  <si>
    <t>断熱等リシェント玄関ドア３ アルミ仕様（ガラス入り）［８地域向け］ドア・開き戸（D）本体ガラスあり日射熱取得率：η 0.52以下2</t>
  </si>
  <si>
    <t>003DECDR1Y3</t>
  </si>
  <si>
    <t>断熱等リシェント玄関ドア３ アルミ仕様（ガラス入り）［８地域向け］ドア・開き戸（D）本体ガラスあり日射熱取得率：η 0.52以下3</t>
  </si>
  <si>
    <t>003DECDR1Y4</t>
  </si>
  <si>
    <t>断熱等リシェント玄関ドア３ アルミ仕様（ガラス入り）［８地域向け］ドア・開き戸（D）本体ガラスあり日射熱取得率：η 0.52以下4</t>
  </si>
  <si>
    <t>リシェントアパートドア</t>
  </si>
  <si>
    <t>リシェントアパートドア ｋ２仕様（ランマ無し、ガラス無し、ポスト無し）</t>
  </si>
  <si>
    <t>003DEEDOAA1</t>
  </si>
  <si>
    <t>断熱等リシェントアパートドア ｋ２仕様（ランマ無し、ガラス無し、ポスト無し）ドア・開き戸（D）本体ガラスなし※親子設定がある製品は子扉含む1</t>
  </si>
  <si>
    <t>リシェントアパートドア ｋ２仕様（ランマ無し、ガラス無し、ポスト無し）ドア・開き戸（D）</t>
  </si>
  <si>
    <t>DEED</t>
  </si>
  <si>
    <t>003DEEDOAA2</t>
  </si>
  <si>
    <t>断熱等リシェントアパートドア ｋ２仕様（ランマ無し、ガラス無し、ポスト無し）ドア・開き戸（D）本体ガラスなし※親子設定がある製品は子扉含む2</t>
  </si>
  <si>
    <t>003DEEDOAA3</t>
  </si>
  <si>
    <t>断熱等リシェントアパートドア ｋ２仕様（ランマ無し、ガラス無し、ポスト無し）ドア・開き戸（D）本体ガラスなし※親子設定がある製品は子扉含む3</t>
  </si>
  <si>
    <t>003DEEDOAA4</t>
  </si>
  <si>
    <t>断熱等リシェントアパートドア ｋ２仕様（ランマ無し、ガラス無し、ポスト無し）ドア・開き戸（D）本体ガラスなし※親子設定がある製品は子扉含む4</t>
  </si>
  <si>
    <t>リシェントアパートドア ｋ２仕様（ランマ無し、ガラス入り、ポスト無し）</t>
  </si>
  <si>
    <t>003DEEDVBB1</t>
  </si>
  <si>
    <t>断熱等リシェントアパートドア ｋ２仕様（ランマ無し、ガラス入り、ポスト無し）ドア・開き戸（D）組み込みガラス中央部熱貫流率：1.40以下1</t>
  </si>
  <si>
    <t>リシェントアパートドア ｋ２仕様（ランマ無し、ガラス入り、ポスト無し）ドア・開き戸（D）</t>
  </si>
  <si>
    <t>003DEEDVBB2</t>
  </si>
  <si>
    <t>断熱等リシェントアパートドア ｋ２仕様（ランマ無し、ガラス入り、ポスト無し）ドア・開き戸（D）組み込みガラス中央部熱貫流率：1.40以下2</t>
  </si>
  <si>
    <t>003DEEDVBB3</t>
  </si>
  <si>
    <t>断熱等リシェントアパートドア ｋ２仕様（ランマ無し、ガラス入り、ポスト無し）ドア・開き戸（D）組み込みガラス中央部熱貫流率：1.40以下3</t>
  </si>
  <si>
    <t>003DEEDVBB4</t>
  </si>
  <si>
    <t>断熱等リシェントアパートドア ｋ２仕様（ランマ無し、ガラス入り、ポスト無し）ドア・開き戸（D）組み込みガラス中央部熱貫流率：1.40以下4</t>
  </si>
  <si>
    <t>リシェントアパートドア ｋ２仕様（ランマ無し、ガラス無し、ポスト有り）</t>
  </si>
  <si>
    <t>003DEFDOAA1</t>
  </si>
  <si>
    <t>断熱等リシェントアパートドア ｋ２仕様（ランマ無し、ガラス無し、ポスト有り）ドア・開き戸（D）本体ガラスなし※親子設定がある製品は子扉含む1</t>
  </si>
  <si>
    <t>リシェントアパートドア ｋ２仕様（ランマ無し、ガラス無し、ポスト有り）ドア・開き戸（D）</t>
  </si>
  <si>
    <t>DEFD</t>
  </si>
  <si>
    <t>003DEFDOAA2</t>
  </si>
  <si>
    <t>断熱等リシェントアパートドア ｋ２仕様（ランマ無し、ガラス無し、ポスト有り）ドア・開き戸（D）本体ガラスなし※親子設定がある製品は子扉含む2</t>
  </si>
  <si>
    <t>003DEFDOAA3</t>
  </si>
  <si>
    <t>断熱等リシェントアパートドア ｋ２仕様（ランマ無し、ガラス無し、ポスト有り）ドア・開き戸（D）本体ガラスなし※親子設定がある製品は子扉含む3</t>
  </si>
  <si>
    <t>003DEFDOAA4</t>
  </si>
  <si>
    <t>断熱等リシェントアパートドア ｋ２仕様（ランマ無し、ガラス無し、ポスト有り）ドア・開き戸（D）本体ガラスなし※親子設定がある製品は子扉含む4</t>
  </si>
  <si>
    <t>リシェントアパートドア ｋ２仕様（ガラス入り）［８地域向け］</t>
  </si>
  <si>
    <t>003DEFDR1Y1</t>
  </si>
  <si>
    <t>断熱等リシェントアパートドア ｋ２仕様（ガラス入り）［８地域向け］ドア・開き戸（D）本体ガラスあり日射熱取得率：η 0.52以下1</t>
  </si>
  <si>
    <t>リシェントアパートドア ｋ２仕様（ガラス入り）［８地域向け］ドア・開き戸（D）</t>
  </si>
  <si>
    <t>003DEFDR1Y2</t>
  </si>
  <si>
    <t>断熱等リシェントアパートドア ｋ２仕様（ガラス入り）［８地域向け］ドア・開き戸（D）本体ガラスあり日射熱取得率：η 0.52以下2</t>
  </si>
  <si>
    <t>003DEFDR1Y3</t>
  </si>
  <si>
    <t>断熱等リシェントアパートドア ｋ２仕様（ガラス入り）［８地域向け］ドア・開き戸（D）本体ガラスあり日射熱取得率：η 0.52以下3</t>
  </si>
  <si>
    <t>003DEFDR1Y4</t>
  </si>
  <si>
    <t>断熱等リシェントアパートドア ｋ２仕様（ガラス入り）［８地域向け］ドア・開き戸（D）本体ガラスあり日射熱取得率：η 0.52以下4</t>
  </si>
  <si>
    <t>リシェントアパートドア ｋ２仕様（ガラス無し）［８地域向け］</t>
  </si>
  <si>
    <t>003DEFDR2Y1</t>
  </si>
  <si>
    <t>断熱等リシェントアパートドア ｋ２仕様（ガラス無し）［８地域向け］ドア・開き戸（D）本体ガラスなし日射熱取得率：η 0.52以下1</t>
  </si>
  <si>
    <t>リシェントアパートドア ｋ２仕様（ガラス無し）［８地域向け］ドア・開き戸（D）</t>
  </si>
  <si>
    <t>003DEFDR2Y2</t>
  </si>
  <si>
    <t>断熱等リシェントアパートドア ｋ２仕様（ガラス無し）［８地域向け］ドア・開き戸（D）本体ガラスなし日射熱取得率：η 0.52以下2</t>
  </si>
  <si>
    <t>003DEFDR2Y3</t>
  </si>
  <si>
    <t>断熱等リシェントアパートドア ｋ２仕様（ガラス無し）［８地域向け］ドア・開き戸（D）本体ガラスなし日射熱取得率：η 0.52以下3</t>
  </si>
  <si>
    <t>003DEFDR2Y4</t>
  </si>
  <si>
    <t>断熱等リシェントアパートドア ｋ２仕様（ガラス無し）［８地域向け］ドア・開き戸（D）本体ガラスなし日射熱取得率：η 0.52以下4</t>
  </si>
  <si>
    <t>リシェントアパートドア ｋ２仕様（ランマ無し、ガラス入り、ポスト有り）</t>
  </si>
  <si>
    <t>003DEFDVBB1</t>
  </si>
  <si>
    <t>断熱等リシェントアパートドア ｋ２仕様（ランマ無し、ガラス入り、ポスト有り）ドア・開き戸（D）組み込みガラス中央部熱貫流率：1.40以下1</t>
  </si>
  <si>
    <t>リシェントアパートドア ｋ２仕様（ランマ無し、ガラス入り、ポスト有り）ドア・開き戸（D）</t>
  </si>
  <si>
    <t>003DEFDVBB2</t>
  </si>
  <si>
    <t>断熱等リシェントアパートドア ｋ２仕様（ランマ無し、ガラス入り、ポスト有り）ドア・開き戸（D）組み込みガラス中央部熱貫流率：1.40以下2</t>
  </si>
  <si>
    <t>003DEFDVBB3</t>
  </si>
  <si>
    <t>断熱等リシェントアパートドア ｋ２仕様（ランマ無し、ガラス入り、ポスト有り）ドア・開き戸（D）組み込みガラス中央部熱貫流率：1.40以下3</t>
  </si>
  <si>
    <t>003DEFDVBB4</t>
  </si>
  <si>
    <t>断熱等リシェントアパートドア ｋ２仕様（ランマ無し、ガラス入り、ポスト有り）ドア・開き戸（D）組み込みガラス中央部熱貫流率：1.40以下4</t>
  </si>
  <si>
    <t>リシェントアパートドア ｋ２仕様（ランマ付き、ガラス無し、ポスト無し）</t>
  </si>
  <si>
    <t>003DEGDOAA1</t>
  </si>
  <si>
    <t>断熱等リシェントアパートドア ｋ２仕様（ランマ付き、ガラス無し、ポスト無し）ドア・開き戸（D）本体ガラスなし※親子設定がある製品は子扉含む1</t>
  </si>
  <si>
    <t>リシェントアパートドア ｋ２仕様（ランマ付き、ガラス無し、ポスト無し）ドア・開き戸（D）</t>
  </si>
  <si>
    <t>DEGD</t>
  </si>
  <si>
    <t>003DEGDOAA2</t>
  </si>
  <si>
    <t>断熱等リシェントアパートドア ｋ２仕様（ランマ付き、ガラス無し、ポスト無し）ドア・開き戸（D）本体ガラスなし※親子設定がある製品は子扉含む2</t>
  </si>
  <si>
    <t>003DEGDOAA3</t>
  </si>
  <si>
    <t>断熱等リシェントアパートドア ｋ２仕様（ランマ付き、ガラス無し、ポスト無し）ドア・開き戸（D）本体ガラスなし※親子設定がある製品は子扉含む3</t>
  </si>
  <si>
    <t>003DEGDOAA4</t>
  </si>
  <si>
    <t>断熱等リシェントアパートドア ｋ２仕様（ランマ付き、ガラス無し、ポスト無し）ドア・開き戸（D）本体ガラスなし※親子設定がある製品は子扉含む4</t>
  </si>
  <si>
    <t>リシェントアパートドア ｋ２仕様（ランマ付き、ガラス入り、ポスト無し）</t>
  </si>
  <si>
    <t>003DEGDVBB1</t>
  </si>
  <si>
    <t>断熱等リシェントアパートドア ｋ２仕様（ランマ付き、ガラス入り、ポスト無し）ドア・開き戸（D）組み込みガラス中央部熱貫流率：1.40以下1</t>
  </si>
  <si>
    <t>リシェントアパートドア ｋ２仕様（ランマ付き、ガラス入り、ポスト無し）ドア・開き戸（D）</t>
  </si>
  <si>
    <t>003DEGDVBB2</t>
  </si>
  <si>
    <t>断熱等リシェントアパートドア ｋ２仕様（ランマ付き、ガラス入り、ポスト無し）ドア・開き戸（D）組み込みガラス中央部熱貫流率：1.40以下2</t>
  </si>
  <si>
    <t>003DEGDVBB3</t>
  </si>
  <si>
    <t>断熱等リシェントアパートドア ｋ２仕様（ランマ付き、ガラス入り、ポスト無し）ドア・開き戸（D）組み込みガラス中央部熱貫流率：1.40以下3</t>
  </si>
  <si>
    <t>003DEGDVBB4</t>
  </si>
  <si>
    <t>断熱等リシェントアパートドア ｋ２仕様（ランマ付き、ガラス入り、ポスト無し）ドア・開き戸（D）組み込みガラス中央部熱貫流率：1.40以下4</t>
  </si>
  <si>
    <t>リシェントアパートドア ｋ２仕様（ランマ付き、ガラス無し、ポスト有り）</t>
  </si>
  <si>
    <t>003DEHDOAA1</t>
  </si>
  <si>
    <t>断熱等リシェントアパートドア ｋ２仕様（ランマ付き、ガラス無し、ポスト有り）ドア・開き戸（D）本体ガラスなし※親子設定がある製品は子扉含む1</t>
  </si>
  <si>
    <t>リシェントアパートドア ｋ２仕様（ランマ付き、ガラス無し、ポスト有り）ドア・開き戸（D）</t>
  </si>
  <si>
    <t>DEHD</t>
  </si>
  <si>
    <t>003DEHDOAA2</t>
  </si>
  <si>
    <t>断熱等リシェントアパートドア ｋ２仕様（ランマ付き、ガラス無し、ポスト有り）ドア・開き戸（D）本体ガラスなし※親子設定がある製品は子扉含む2</t>
  </si>
  <si>
    <t>003DEHDOAA3</t>
  </si>
  <si>
    <t>断熱等リシェントアパートドア ｋ２仕様（ランマ付き、ガラス無し、ポスト有り）ドア・開き戸（D）本体ガラスなし※親子設定がある製品は子扉含む3</t>
  </si>
  <si>
    <t>003DEHDOAA4</t>
  </si>
  <si>
    <t>断熱等リシェントアパートドア ｋ２仕様（ランマ付き、ガラス無し、ポスト有り）ドア・開き戸（D）本体ガラスなし※親子設定がある製品は子扉含む4</t>
  </si>
  <si>
    <t>リシェントアパートドア ｋ２仕様（ランマ付き、ガラス入り、ポスト有り）</t>
  </si>
  <si>
    <t>003DEHDVCC1</t>
  </si>
  <si>
    <t>断熱等リシェントアパートドア ｋ２仕様（ランマ付き、ガラス入り、ポスト有り）ドア・開き戸（D）組み込みガラス中央部熱貫流率：1.40以下1</t>
  </si>
  <si>
    <t>リシェントアパートドア ｋ２仕様（ランマ付き、ガラス入り、ポスト有り）ドア・開き戸（D）</t>
  </si>
  <si>
    <t>003DEHDVCC2</t>
  </si>
  <si>
    <t>断熱等リシェントアパートドア ｋ２仕様（ランマ付き、ガラス入り、ポスト有り）ドア・開き戸（D）組み込みガラス中央部熱貫流率：1.40以下2</t>
  </si>
  <si>
    <t>003DEHDVCC3</t>
  </si>
  <si>
    <t>断熱等リシェントアパートドア ｋ２仕様（ランマ付き、ガラス入り、ポスト有り）ドア・開き戸（D）組み込みガラス中央部熱貫流率：1.40以下3</t>
  </si>
  <si>
    <t>003DEHDVCC4</t>
  </si>
  <si>
    <t>断熱等リシェントアパートドア ｋ２仕様（ランマ付き、ガラス入り、ポスト有り）ドア・開き戸（D）組み込みガラス中央部熱貫流率：1.40以下4</t>
  </si>
  <si>
    <t>リシェントアパートドア ｋ４仕様（ランマ無し、ガラス無し、ポスト無し）</t>
  </si>
  <si>
    <t>003DEJDOCC1</t>
  </si>
  <si>
    <t>断熱等リシェントアパートドア ｋ４仕様（ランマ無し、ガラス無し、ポスト無し）ドア・開き戸（D）本体ガラスなし※親子設定がある製品は子扉含む1</t>
  </si>
  <si>
    <t>リシェントアパートドア ｋ４仕様（ランマ無し、ガラス無し、ポスト無し）ドア・開き戸（D）</t>
  </si>
  <si>
    <t>DEJD</t>
  </si>
  <si>
    <t>003DEJDOCC2</t>
  </si>
  <si>
    <t>断熱等リシェントアパートドア ｋ４仕様（ランマ無し、ガラス無し、ポスト無し）ドア・開き戸（D）本体ガラスなし※親子設定がある製品は子扉含む2</t>
  </si>
  <si>
    <t>003DEJDOCC3</t>
  </si>
  <si>
    <t>断熱等リシェントアパートドア ｋ４仕様（ランマ無し、ガラス無し、ポスト無し）ドア・開き戸（D）本体ガラスなし※親子設定がある製品は子扉含む3</t>
  </si>
  <si>
    <t>003DEJDOCC4</t>
  </si>
  <si>
    <t>断熱等リシェントアパートドア ｋ４仕様（ランマ無し、ガラス無し、ポスト無し）ドア・開き戸（D）本体ガラスなし※親子設定がある製品は子扉含む4</t>
  </si>
  <si>
    <t>リシェントアパートドア ｋ４仕様（ランマ無し、ガラス入り、ポスト無し）</t>
  </si>
  <si>
    <t>003DEJDVDD1</t>
  </si>
  <si>
    <t>断熱等リシェントアパートドア ｋ４仕様（ランマ無し、ガラス入り、ポスト無し）ドア・開き戸（D）組み込みガラス中央部熱貫流率：2.80以下1</t>
  </si>
  <si>
    <t>リシェントアパートドア ｋ４仕様（ランマ無し、ガラス入り、ポスト無し）ドア・開き戸（D）</t>
  </si>
  <si>
    <t>003DEJDVDD2</t>
  </si>
  <si>
    <t>断熱等リシェントアパートドア ｋ４仕様（ランマ無し、ガラス入り、ポスト無し）ドア・開き戸（D）組み込みガラス中央部熱貫流率：2.80以下2</t>
  </si>
  <si>
    <t>003DEJDVDD3</t>
  </si>
  <si>
    <t>断熱等リシェントアパートドア ｋ４仕様（ランマ無し、ガラス入り、ポスト無し）ドア・開き戸（D）組み込みガラス中央部熱貫流率：2.80以下3</t>
  </si>
  <si>
    <t>003DEJDVDD4</t>
  </si>
  <si>
    <t>断熱等リシェントアパートドア ｋ４仕様（ランマ無し、ガラス入り、ポスト無し）ドア・開き戸（D）組み込みガラス中央部熱貫流率：2.80以下4</t>
  </si>
  <si>
    <t>リシェントアパートドア ｋ４仕様（ランマ無し、ガラス無し、ポスト有り）</t>
  </si>
  <si>
    <t>003DEKDOCC1</t>
  </si>
  <si>
    <t>断熱等リシェントアパートドア ｋ４仕様（ランマ無し、ガラス無し、ポスト有り）ドア・開き戸（D）本体ガラスなし※親子設定がある製品は子扉含む1</t>
  </si>
  <si>
    <t>リシェントアパートドア ｋ４仕様（ランマ無し、ガラス無し、ポスト有り）ドア・開き戸（D）</t>
  </si>
  <si>
    <t>DEKD</t>
  </si>
  <si>
    <t>003DEKDOCC2</t>
  </si>
  <si>
    <t>断熱等リシェントアパートドア ｋ４仕様（ランマ無し、ガラス無し、ポスト有り）ドア・開き戸（D）本体ガラスなし※親子設定がある製品は子扉含む2</t>
  </si>
  <si>
    <t>003DEKDOCC3</t>
  </si>
  <si>
    <t>断熱等リシェントアパートドア ｋ４仕様（ランマ無し、ガラス無し、ポスト有り）ドア・開き戸（D）本体ガラスなし※親子設定がある製品は子扉含む3</t>
  </si>
  <si>
    <t>003DEKDOCC4</t>
  </si>
  <si>
    <t>断熱等リシェントアパートドア ｋ４仕様（ランマ無し、ガラス無し、ポスト有り）ドア・開き戸（D）本体ガラスなし※親子設定がある製品は子扉含む4</t>
  </si>
  <si>
    <t>リシェントアパートドア ｋ４仕様（ガラス入り）［８地域向け］</t>
  </si>
  <si>
    <t>003DEKDR1Y1</t>
  </si>
  <si>
    <t>断熱等リシェントアパートドア ｋ４仕様（ガラス入り）［８地域向け］ドア・開き戸（D）本体ガラスあり日射熱取得率：η 0.52以下1</t>
  </si>
  <si>
    <t>リシェントアパートドア ｋ４仕様（ガラス入り）［８地域向け］ドア・開き戸（D）</t>
  </si>
  <si>
    <t>003DEKDR1Y2</t>
  </si>
  <si>
    <t>断熱等リシェントアパートドア ｋ４仕様（ガラス入り）［８地域向け］ドア・開き戸（D）本体ガラスあり日射熱取得率：η 0.52以下2</t>
  </si>
  <si>
    <t>003DEKDR1Y3</t>
  </si>
  <si>
    <t>断熱等リシェントアパートドア ｋ４仕様（ガラス入り）［８地域向け］ドア・開き戸（D）本体ガラスあり日射熱取得率：η 0.52以下3</t>
  </si>
  <si>
    <t>003DEKDR1Y4</t>
  </si>
  <si>
    <t>断熱等リシェントアパートドア ｋ４仕様（ガラス入り）［８地域向け］ドア・開き戸（D）本体ガラスあり日射熱取得率：η 0.52以下4</t>
  </si>
  <si>
    <t>リシェントアパートドア ｋ４仕様（ガラス無し）［８地域向け］</t>
  </si>
  <si>
    <t>003DEKDR2Y1</t>
  </si>
  <si>
    <t>断熱等リシェントアパートドア ｋ４仕様（ガラス無し）［８地域向け］ドア・開き戸（D）本体ガラスなし日射熱取得率：η 0.52以下1</t>
  </si>
  <si>
    <t>リシェントアパートドア ｋ４仕様（ガラス無し）［８地域向け］ドア・開き戸（D）</t>
  </si>
  <si>
    <t>003DEKDR2Y2</t>
  </si>
  <si>
    <t>断熱等リシェントアパートドア ｋ４仕様（ガラス無し）［８地域向け］ドア・開き戸（D）本体ガラスなし日射熱取得率：η 0.52以下2</t>
  </si>
  <si>
    <t>003DEKDR2Y3</t>
  </si>
  <si>
    <t>断熱等リシェントアパートドア ｋ４仕様（ガラス無し）［８地域向け］ドア・開き戸（D）本体ガラスなし日射熱取得率：η 0.52以下3</t>
  </si>
  <si>
    <t>003DEKDR2Y4</t>
  </si>
  <si>
    <t>断熱等リシェントアパートドア ｋ４仕様（ガラス無し）［８地域向け］ドア・開き戸（D）本体ガラスなし日射熱取得率：η 0.52以下4</t>
  </si>
  <si>
    <t>リシェントアパートドア ｋ４仕様（ランマ無し、ガラス入り、ポスト有り）</t>
  </si>
  <si>
    <t>003DEKDVDD1</t>
  </si>
  <si>
    <t>断熱等リシェントアパートドア ｋ４仕様（ランマ無し、ガラス入り、ポスト有り）ドア・開き戸（D）組み込みガラス中央部熱貫流率：2.80以下1</t>
  </si>
  <si>
    <t>リシェントアパートドア ｋ４仕様（ランマ無し、ガラス入り、ポスト有り）ドア・開き戸（D）</t>
  </si>
  <si>
    <t>003DEKDVDD2</t>
  </si>
  <si>
    <t>断熱等リシェントアパートドア ｋ４仕様（ランマ無し、ガラス入り、ポスト有り）ドア・開き戸（D）組み込みガラス中央部熱貫流率：2.80以下2</t>
  </si>
  <si>
    <t>003DEKDVDD3</t>
  </si>
  <si>
    <t>断熱等リシェントアパートドア ｋ４仕様（ランマ無し、ガラス入り、ポスト有り）ドア・開き戸（D）組み込みガラス中央部熱貫流率：2.80以下3</t>
  </si>
  <si>
    <t>003DEKDVDD4</t>
  </si>
  <si>
    <t>断熱等リシェントアパートドア ｋ４仕様（ランマ無し、ガラス入り、ポスト有り）ドア・開き戸（D）組み込みガラス中央部熱貫流率：2.80以下4</t>
  </si>
  <si>
    <t>リシェントアパートドア ｋ４仕様（ランマ付き、ガラス無し、ポスト無し）</t>
  </si>
  <si>
    <t>003DELDODD1</t>
  </si>
  <si>
    <t>断熱等リシェントアパートドア ｋ４仕様（ランマ付き、ガラス無し、ポスト無し）ドア・開き戸（D）本体ガラスなし※親子設定がある製品は子扉含む1</t>
  </si>
  <si>
    <t>リシェントアパートドア ｋ４仕様（ランマ付き、ガラス無し、ポスト無し）ドア・開き戸（D）</t>
  </si>
  <si>
    <t>DELD</t>
  </si>
  <si>
    <t>003DELDODD2</t>
  </si>
  <si>
    <t>断熱等リシェントアパートドア ｋ４仕様（ランマ付き、ガラス無し、ポスト無し）ドア・開き戸（D）本体ガラスなし※親子設定がある製品は子扉含む2</t>
  </si>
  <si>
    <t>003DELDODD3</t>
  </si>
  <si>
    <t>断熱等リシェントアパートドア ｋ４仕様（ランマ付き、ガラス無し、ポスト無し）ドア・開き戸（D）本体ガラスなし※親子設定がある製品は子扉含む3</t>
  </si>
  <si>
    <t>003DELDODD4</t>
  </si>
  <si>
    <t>断熱等リシェントアパートドア ｋ４仕様（ランマ付き、ガラス無し、ポスト無し）ドア・開き戸（D）本体ガラスなし※親子設定がある製品は子扉含む4</t>
  </si>
  <si>
    <t>リシェントアパートドア ｋ４仕様（ランマ付き、ガラス入り、ポスト無し）</t>
  </si>
  <si>
    <t>003DELDVDD1</t>
  </si>
  <si>
    <t>断熱等リシェントアパートドア ｋ４仕様（ランマ付き、ガラス入り、ポスト無し）ドア・開き戸（D）組み込みガラス中央部熱貫流率：2.80以下1</t>
  </si>
  <si>
    <t>リシェントアパートドア ｋ４仕様（ランマ付き、ガラス入り、ポスト無し）ドア・開き戸（D）</t>
  </si>
  <si>
    <t>003DELDVDD2</t>
  </si>
  <si>
    <t>断熱等リシェントアパートドア ｋ４仕様（ランマ付き、ガラス入り、ポスト無し）ドア・開き戸（D）組み込みガラス中央部熱貫流率：2.80以下2</t>
  </si>
  <si>
    <t>003DELDVDD3</t>
  </si>
  <si>
    <t>断熱等リシェントアパートドア ｋ４仕様（ランマ付き、ガラス入り、ポスト無し）ドア・開き戸（D）組み込みガラス中央部熱貫流率：2.80以下3</t>
  </si>
  <si>
    <t>003DELDVDD4</t>
  </si>
  <si>
    <t>断熱等リシェントアパートドア ｋ４仕様（ランマ付き、ガラス入り、ポスト無し）ドア・開き戸（D）組み込みガラス中央部熱貫流率：2.80以下4</t>
  </si>
  <si>
    <t>リシェントアパートドア ｋ４仕様（ランマ付き、ガラス無し、ポスト有り）</t>
  </si>
  <si>
    <t>003DEMDODD1</t>
  </si>
  <si>
    <t>断熱等リシェントアパートドア ｋ４仕様（ランマ付き、ガラス無し、ポスト有り）ドア・開き戸（D）本体ガラスなし※親子設定がある製品は子扉含む1</t>
  </si>
  <si>
    <t>リシェントアパートドア ｋ４仕様（ランマ付き、ガラス無し、ポスト有り）ドア・開き戸（D）</t>
  </si>
  <si>
    <t>DEMD</t>
  </si>
  <si>
    <t>003DEMDODD2</t>
  </si>
  <si>
    <t>断熱等リシェントアパートドア ｋ４仕様（ランマ付き、ガラス無し、ポスト有り）ドア・開き戸（D）本体ガラスなし※親子設定がある製品は子扉含む2</t>
  </si>
  <si>
    <t>003DEMDODD3</t>
  </si>
  <si>
    <t>断熱等リシェントアパートドア ｋ４仕様（ランマ付き、ガラス無し、ポスト有り）ドア・開き戸（D）本体ガラスなし※親子設定がある製品は子扉含む3</t>
  </si>
  <si>
    <t>003DEMDODD4</t>
  </si>
  <si>
    <t>断熱等リシェントアパートドア ｋ４仕様（ランマ付き、ガラス無し、ポスト有り）ドア・開き戸（D）本体ガラスなし※親子設定がある製品は子扉含む4</t>
  </si>
  <si>
    <t>リシェントアパートドア ｋ４仕様（ランマ付き、ガラス入り、ポスト有り）</t>
  </si>
  <si>
    <t>003DEMDVDD1</t>
  </si>
  <si>
    <t>断熱等リシェントアパートドア ｋ４仕様（ランマ付き、ガラス入り、ポスト有り）ドア・開き戸（D）組み込みガラス中央部熱貫流率：2.80以下1</t>
  </si>
  <si>
    <t>リシェントアパートドア ｋ４仕様（ランマ付き、ガラス入り、ポスト有り）ドア・開き戸（D）</t>
  </si>
  <si>
    <t>003DEMDVDD2</t>
  </si>
  <si>
    <t>断熱等リシェントアパートドア ｋ４仕様（ランマ付き、ガラス入り、ポスト有り）ドア・開き戸（D）組み込みガラス中央部熱貫流率：2.80以下2</t>
  </si>
  <si>
    <t>003DEMDVDD3</t>
  </si>
  <si>
    <t>断熱等リシェントアパートドア ｋ４仕様（ランマ付き、ガラス入り、ポスト有り）ドア・開き戸（D）組み込みガラス中央部熱貫流率：2.80以下3</t>
  </si>
  <si>
    <t>003DEMDVDD4</t>
  </si>
  <si>
    <t>断熱等リシェントアパートドア ｋ４仕様（ランマ付き、ガラス入り、ポスト有り）ドア・開き戸（D）組み込みガラス中央部熱貫流率：2.80以下4</t>
  </si>
  <si>
    <t>玄関ドアXE</t>
  </si>
  <si>
    <t>玄関ドアXE スタンダード仕様</t>
  </si>
  <si>
    <t>003DENDOSS3</t>
  </si>
  <si>
    <t>断熱等玄関ドアXE スタンダード仕様ドア・開き戸（D）本体ガラスなし※親子設定がある製品は子扉含む3</t>
  </si>
  <si>
    <t>玄関ドアXE スタンダード仕様ドア・開き戸（D）</t>
  </si>
  <si>
    <t>DEND</t>
  </si>
  <si>
    <t>003DENDOSS4</t>
  </si>
  <si>
    <t>断熱等玄関ドアXE スタンダード仕様ドア・開き戸（D）本体ガラスなし※親子設定がある製品は子扉含む4</t>
  </si>
  <si>
    <t>003DENDR2Y3</t>
  </si>
  <si>
    <t>断熱等玄関ドアXE スタンダード仕様ドア・開き戸（D）本体ガラスなし日射熱取得率：η 0.52以下3</t>
  </si>
  <si>
    <t>003DENDR2Y4</t>
  </si>
  <si>
    <t>断熱等玄関ドアXE スタンダード仕様ドア・開き戸（D）本体ガラスなし日射熱取得率：η 0.52以下4</t>
  </si>
  <si>
    <t>玄関ドアXE シームレス仕様</t>
  </si>
  <si>
    <t>003DEPDOSS3</t>
  </si>
  <si>
    <t>断熱等玄関ドアXE シームレス仕様ドア・開き戸（D）本体ガラスなし※親子設定がある製品は子扉含む3</t>
  </si>
  <si>
    <t>玄関ドアXE シームレス仕様ドア・開き戸（D）</t>
  </si>
  <si>
    <t>DEPD</t>
  </si>
  <si>
    <t>003DEPDOSS4</t>
  </si>
  <si>
    <t>断熱等玄関ドアXE シームレス仕様ドア・開き戸（D）本体ガラスなし※親子設定がある製品は子扉含む4</t>
  </si>
  <si>
    <t>003DEPDR2Y3</t>
  </si>
  <si>
    <t>断熱等玄関ドアXE シームレス仕様ドア・開き戸（D）本体ガラスなし日射熱取得率：η 0.52以下3</t>
  </si>
  <si>
    <t>003DEPDR2Y4</t>
  </si>
  <si>
    <t>断熱等玄関ドアXE シームレス仕様ドア・開き戸（D）本体ガラスなし日射熱取得率：η 0.52以下4</t>
  </si>
  <si>
    <t>アヴァントス（袖付き、本体ガラス無し）</t>
  </si>
  <si>
    <t>003DEQDOAA1</t>
  </si>
  <si>
    <t>断熱等アヴァントス（袖付き、本体ガラス無し）ドア・開き戸（D）本体ガラスなし※親子設定がある製品は子扉含む1</t>
  </si>
  <si>
    <t>アヴァントス（袖付き、本体ガラス無し）ドア・開き戸（D）</t>
  </si>
  <si>
    <t>DEQD</t>
  </si>
  <si>
    <t>003DEQDOAA2</t>
  </si>
  <si>
    <t>断熱等アヴァントス（袖付き、本体ガラス無し）ドア・開き戸（D）本体ガラスなし※親子設定がある製品は子扉含む2</t>
  </si>
  <si>
    <t>003DEQDOAA3</t>
  </si>
  <si>
    <t>断熱等アヴァントス（袖付き、本体ガラス無し）ドア・開き戸（D）本体ガラスなし※親子設定がある製品は子扉含む3</t>
  </si>
  <si>
    <t>003DEQDOAA4</t>
  </si>
  <si>
    <t>断熱等アヴァントス（袖付き、本体ガラス無し）ドア・開き戸（D）本体ガラスなし※親子設定がある製品は子扉含む4</t>
  </si>
  <si>
    <t>グランデル２ スタンダード仕様 183型 片開き・親子(子扉ガラス無し)</t>
  </si>
  <si>
    <t>003DERDVSS1</t>
  </si>
  <si>
    <t>断熱等グランデル２ スタンダード仕様 183型 片開き・親子(子扉ガラス無し)ドア・開き戸（D）組み込みガラス中央部熱貫流率：1.20以下1</t>
  </si>
  <si>
    <t>グランデル２ スタンダード仕様 183型 片開き・親子(子扉ガラス無し)ドア・開き戸（D）</t>
  </si>
  <si>
    <t>DERD</t>
  </si>
  <si>
    <t>003DERDVSS2</t>
  </si>
  <si>
    <t>断熱等グランデル２ スタンダード仕様 183型 片開き・親子(子扉ガラス無し)ドア・開き戸（D）組み込みガラス中央部熱貫流率：1.20以下2</t>
  </si>
  <si>
    <t>003DERDVSS3</t>
  </si>
  <si>
    <t>断熱等グランデル２ スタンダード仕様 183型 片開き・親子(子扉ガラス無し)ドア・開き戸（D）組み込みガラス中央部熱貫流率：1.20以下3</t>
  </si>
  <si>
    <t>003DERDVSS4</t>
  </si>
  <si>
    <t>断熱等グランデル２ スタンダード仕様 183型 片開き・親子(子扉ガラス無し)ドア・開き戸（D）組み込みガラス中央部熱貫流率：1.20以下4</t>
  </si>
  <si>
    <t>グランデル２ スタンダード仕様 183型 片開き・親子(子扉ガラス入り)</t>
  </si>
  <si>
    <t>003DESDVAA1</t>
  </si>
  <si>
    <t>断熱等グランデル２ スタンダード仕様 183型 片開き・親子(子扉ガラス入り)ドア・開き戸（D）組み込みガラス中央部熱貫流率：1.20以下1</t>
  </si>
  <si>
    <t>グランデル２ スタンダード仕様 183型 片開き・親子(子扉ガラス入り)ドア・開き戸（D）</t>
  </si>
  <si>
    <t>DESD</t>
  </si>
  <si>
    <t>003DESDVAA2</t>
  </si>
  <si>
    <t>断熱等グランデル２ スタンダード仕様 183型 片開き・親子(子扉ガラス入り)ドア・開き戸（D）組み込みガラス中央部熱貫流率：1.20以下2</t>
  </si>
  <si>
    <t>003DESDVAA3</t>
  </si>
  <si>
    <t>断熱等グランデル２ スタンダード仕様 183型 片開き・親子(子扉ガラス入り)ドア・開き戸（D）組み込みガラス中央部熱貫流率：1.20以下3</t>
  </si>
  <si>
    <t>003DESDVAA4</t>
  </si>
  <si>
    <t>断熱等グランデル２ スタンダード仕様 183型 片開き・親子(子扉ガラス入り)ドア・開き戸（D）組み込みガラス中央部熱貫流率：1.20以下4</t>
  </si>
  <si>
    <t>リジェーロα ｋ２仕様（ランマ付き、本体ガラス無し）</t>
  </si>
  <si>
    <t>003DETDOAA1</t>
  </si>
  <si>
    <t>断熱等リジェーロα ｋ２仕様（ランマ付き、本体ガラス無し）ドア・開き戸（D）本体ガラスなし※親子設定がある製品は子扉含む1</t>
  </si>
  <si>
    <t>リジェーロα ｋ２仕様（ランマ付き、本体ガラス無し）ドア・開き戸（D）</t>
  </si>
  <si>
    <t>DETD</t>
  </si>
  <si>
    <t>003DETDOAA2</t>
  </si>
  <si>
    <t>断熱等リジェーロα ｋ２仕様（ランマ付き、本体ガラス無し）ドア・開き戸（D）本体ガラスなし※親子設定がある製品は子扉含む2</t>
  </si>
  <si>
    <t>003DETDOAA3</t>
  </si>
  <si>
    <t>断熱等リジェーロα ｋ２仕様（ランマ付き、本体ガラス無し）ドア・開き戸（D）本体ガラスなし※親子設定がある製品は子扉含む3</t>
  </si>
  <si>
    <t>003DETDOAA4</t>
  </si>
  <si>
    <t>断熱等リジェーロα ｋ２仕様（ランマ付き、本体ガラス無し）ドア・開き戸（D）本体ガラスなし※親子設定がある製品は子扉含む4</t>
  </si>
  <si>
    <t>枠：金属と樹脂の複合構造
戸：高断熱フラッシュ構造</t>
  </si>
  <si>
    <t>グランデル２ スタンダード仕様 ST1（ガラス入り）</t>
  </si>
  <si>
    <t>003DEUDOSS1</t>
  </si>
  <si>
    <t>断熱等グランデル２ スタンダード仕様 ST1（ガラス入り）ドア・開き戸（D）組み込みガラス中央部熱貫流率：1.20以下1</t>
  </si>
  <si>
    <t>グランデル２ スタンダード仕様 ST1（ガラス入り）ドア・開き戸（D）</t>
  </si>
  <si>
    <t>DEUD</t>
  </si>
  <si>
    <t>003DEUDOSS2</t>
  </si>
  <si>
    <t>断熱等グランデル２ スタンダード仕様 ST1（ガラス入り）ドア・開き戸（D）組み込みガラス中央部熱貫流率：1.20以下2</t>
  </si>
  <si>
    <t>003DEUDOSS3</t>
  </si>
  <si>
    <t>断熱等グランデル２ スタンダード仕様 ST1（ガラス入り）ドア・開き戸（D）組み込みガラス中央部熱貫流率：1.20以下3</t>
  </si>
  <si>
    <t>003DEUDOSS4</t>
  </si>
  <si>
    <t>断熱等グランデル２ スタンダード仕様 ST1（ガラス入り）ドア・開き戸（D）組み込みガラス中央部熱貫流率：1.20以下4</t>
  </si>
  <si>
    <t>グランデル２ スタンダード仕様 ST1（ガラス入り）［８地域向け］</t>
  </si>
  <si>
    <t>003DEUDR2Y1</t>
  </si>
  <si>
    <t>断熱等グランデル２ スタンダード仕様 ST1（ガラス入り）［８地域向け］ドア・開き戸（D）本体ガラスあり日射熱取得率：η 0.52以下1</t>
  </si>
  <si>
    <t>グランデル２ スタンダード仕様 ST1（ガラス入り）［８地域向け］ドア・開き戸（D）</t>
  </si>
  <si>
    <t>003DEUDR2Y2</t>
  </si>
  <si>
    <t>断熱等グランデル２ スタンダード仕様 ST1（ガラス入り）［８地域向け］ドア・開き戸（D）本体ガラスあり日射熱取得率：η 0.52以下2</t>
  </si>
  <si>
    <t>003DEUDR2Y3</t>
  </si>
  <si>
    <t>断熱等グランデル２ スタンダード仕様 ST1（ガラス入り）［８地域向け］ドア・開き戸（D）本体ガラスあり日射熱取得率：η 0.52以下3</t>
  </si>
  <si>
    <t>003DEUDR2Y4</t>
  </si>
  <si>
    <t>断熱等グランデル２ スタンダード仕様 ST1（ガラス入り）［８地域向け］ドア・開き戸（D）本体ガラスあり日射熱取得率：η 0.52以下4</t>
  </si>
  <si>
    <t>グランデル２ スタンダード仕様 ST2（ガラス無し）</t>
  </si>
  <si>
    <t>003DEVDOSS1</t>
  </si>
  <si>
    <t>断熱等グランデル２ スタンダード仕様 ST2（ガラス無し）ドア・開き戸（D）本体ガラスなし※親子設定がある製品は子扉含む1</t>
  </si>
  <si>
    <t>グランデル２ スタンダード仕様 ST2（ガラス無し）ドア・開き戸（D）</t>
  </si>
  <si>
    <t>DEVD</t>
  </si>
  <si>
    <t>003DEVDOSS2</t>
  </si>
  <si>
    <t>断熱等グランデル２ スタンダード仕様 ST2（ガラス無し）ドア・開き戸（D）本体ガラスなし※親子設定がある製品は子扉含む2</t>
  </si>
  <si>
    <t>003DEVDOSS3</t>
  </si>
  <si>
    <t>断熱等グランデル２ スタンダード仕様 ST2（ガラス無し）ドア・開き戸（D）本体ガラスなし※親子設定がある製品は子扉含む3</t>
  </si>
  <si>
    <t>003DEVDOSS4</t>
  </si>
  <si>
    <t>断熱等グランデル２ スタンダード仕様 ST2（ガラス無し）ドア・開き戸（D）本体ガラスなし※親子設定がある製品は子扉含む4</t>
  </si>
  <si>
    <t>グランデル２ スタンダード仕様 ST2（ガラス無し）［８地域向け］</t>
  </si>
  <si>
    <t>003DEVDR2Y1</t>
  </si>
  <si>
    <t>断熱等グランデル２ スタンダード仕様 ST2（ガラス無し）［８地域向け］ドア・開き戸（D）本体ガラスなし日射熱取得率：η 0.52以下1</t>
  </si>
  <si>
    <t>グランデル２ スタンダード仕様 ST2（ガラス無し）［８地域向け］ドア・開き戸（D）</t>
  </si>
  <si>
    <t>003DEVDR2Y2</t>
  </si>
  <si>
    <t>断熱等グランデル２ スタンダード仕様 ST2（ガラス無し）［８地域向け］ドア・開き戸（D）本体ガラスなし日射熱取得率：η 0.52以下2</t>
  </si>
  <si>
    <t>003DEVDR2Y3</t>
  </si>
  <si>
    <t>断熱等グランデル２ スタンダード仕様 ST2（ガラス無し）［８地域向け］ドア・開き戸（D）本体ガラスなし日射熱取得率：η 0.52以下3</t>
  </si>
  <si>
    <t>003DEVDR2Y4</t>
  </si>
  <si>
    <t>断熱等グランデル２ スタンダード仕様 ST2（ガラス無し）［８地域向け］ドア・開き戸（D）本体ガラスなし日射熱取得率：η 0.52以下4</t>
  </si>
  <si>
    <t>グランデル２ スタンダード仕様 ST2（ガラス入り）123型、132型、183型除く［８地域向け］</t>
  </si>
  <si>
    <t>003DEWDR1Y1</t>
  </si>
  <si>
    <t>断熱等グランデル２ スタンダード仕様 ST2（ガラス入り）123型、132型、183型除く［８地域向け］ドア・開き戸（D）本体ガラスあり日射熱取得率：η 0.52以下1</t>
  </si>
  <si>
    <t>グランデル２ スタンダード仕様 ST2（ガラス入り）123型、132型、183型除く［８地域向け］ドア・開き戸（D）</t>
  </si>
  <si>
    <t>DEWD</t>
  </si>
  <si>
    <t>003DEWDR1Y2</t>
  </si>
  <si>
    <t>断熱等グランデル２ スタンダード仕様 ST2（ガラス入り）123型、132型、183型除く［８地域向け］ドア・開き戸（D）本体ガラスあり日射熱取得率：η 0.52以下2</t>
  </si>
  <si>
    <t>003DEWDR1Y3</t>
  </si>
  <si>
    <t>断熱等グランデル２ スタンダード仕様 ST2（ガラス入り）123型、132型、183型除く［８地域向け］ドア・開き戸（D）本体ガラスあり日射熱取得率：η 0.52以下3</t>
  </si>
  <si>
    <t>003DEWDR1Y4</t>
  </si>
  <si>
    <t>断熱等グランデル２ スタンダード仕様 ST2（ガラス入り）123型、132型、183型除く［８地域向け］ドア・開き戸（D）本体ガラスあり日射熱取得率：η 0.52以下4</t>
  </si>
  <si>
    <t>グランデル２ スタンダード仕様 ST2（ガラス入り）123型、132型、183型除く</t>
  </si>
  <si>
    <t>003DEWDVAA1</t>
  </si>
  <si>
    <t>断熱等グランデル２ スタンダード仕様 ST2（ガラス入り）123型、132型、183型除くドア・開き戸（D）組み込みガラス中央部熱貫流率：1.20以下1</t>
  </si>
  <si>
    <t>グランデル２ スタンダード仕様 ST2（ガラス入り）123型、132型、183型除くドア・開き戸（D）</t>
  </si>
  <si>
    <t>003DEWDVAA2</t>
  </si>
  <si>
    <t>断熱等グランデル２ スタンダード仕様 ST2（ガラス入り）123型、132型、183型除くドア・開き戸（D）組み込みガラス中央部熱貫流率：1.20以下2</t>
  </si>
  <si>
    <t>003DEWDVAA3</t>
  </si>
  <si>
    <t>断熱等グランデル２ スタンダード仕様 ST2（ガラス入り）123型、132型、183型除くドア・開き戸（D）組み込みガラス中央部熱貫流率：1.20以下3</t>
  </si>
  <si>
    <t>003DEWDVAA4</t>
  </si>
  <si>
    <t>断熱等グランデル２ スタンダード仕様 ST2（ガラス入り）123型、132型、183型除くドア・開き戸（D）組み込みガラス中央部熱貫流率：1.20以下4</t>
  </si>
  <si>
    <t>グランデル２ スタンダード仕様 ST2 123型、132型、183型 片開き・親子(子扉ガラス無し)［８地域向け］</t>
  </si>
  <si>
    <t>003DEXDR1Y1</t>
  </si>
  <si>
    <t>断熱等グランデル２ スタンダード仕様 ST2 123型、132型、183型 片開き・親子(子扉ガラス無し)［８地域向け］ドア・開き戸（D）本体ガラスあり日射熱取得率：η 0.52以下1</t>
  </si>
  <si>
    <t>グランデル２ スタンダード仕様 ST2 123型、132型、183型 片開き・親子(子扉ガラス無し)［８地域向け］ドア・開き戸（D）</t>
  </si>
  <si>
    <t>DEXD</t>
  </si>
  <si>
    <t>003DEXDR1Y2</t>
  </si>
  <si>
    <t>断熱等グランデル２ スタンダード仕様 ST2 123型、132型、183型 片開き・親子(子扉ガラス無し)［８地域向け］ドア・開き戸（D）本体ガラスあり日射熱取得率：η 0.52以下2</t>
  </si>
  <si>
    <t>003DEXDR1Y3</t>
  </si>
  <si>
    <t>断熱等グランデル２ スタンダード仕様 ST2 123型、132型、183型 片開き・親子(子扉ガラス無し)［８地域向け］ドア・開き戸（D）本体ガラスあり日射熱取得率：η 0.52以下3</t>
  </si>
  <si>
    <t>003DEXDR1Y4</t>
  </si>
  <si>
    <t>断熱等グランデル２ スタンダード仕様 ST2 123型、132型、183型 片開き・親子(子扉ガラス無し)［８地域向け］ドア・開き戸（D）本体ガラスあり日射熱取得率：η 0.52以下4</t>
  </si>
  <si>
    <t>グランデル２ スタンダード仕様 ST2 123型、132型、183型 片開き・親子(子扉ガラス無し)</t>
  </si>
  <si>
    <t>003DEXDVSS1</t>
  </si>
  <si>
    <t>断熱等グランデル２ スタンダード仕様 ST2 123型、132型、183型 片開き・親子(子扉ガラス無し)ドア・開き戸（D）組み込みガラス中央部熱貫流率：1.20以下1</t>
  </si>
  <si>
    <t>グランデル２ スタンダード仕様 ST2 123型、132型、183型 片開き・親子(子扉ガラス無し)ドア・開き戸（D）</t>
  </si>
  <si>
    <t>003DEXDVSS2</t>
  </si>
  <si>
    <t>断熱等グランデル２ スタンダード仕様 ST2 123型、132型、183型 片開き・親子(子扉ガラス無し)ドア・開き戸（D）組み込みガラス中央部熱貫流率：1.20以下2</t>
  </si>
  <si>
    <t>003DEXDVSS3</t>
  </si>
  <si>
    <t>断熱等グランデル２ スタンダード仕様 ST2 123型、132型、183型 片開き・親子(子扉ガラス無し)ドア・開き戸（D）組み込みガラス中央部熱貫流率：1.20以下3</t>
  </si>
  <si>
    <t>003DEXDVSS4</t>
  </si>
  <si>
    <t>断熱等グランデル２ スタンダード仕様 ST2 123型、132型、183型 片開き・親子(子扉ガラス無し)ドア・開き戸（D）組み込みガラス中央部熱貫流率：1.20以下4</t>
  </si>
  <si>
    <t>グランデル２ スタンダード仕様 ST2 123型、132型、183型 親子(子扉ガラス入り)［８地域向け］</t>
  </si>
  <si>
    <t>003DEYDR1Y1</t>
  </si>
  <si>
    <t>断熱等グランデル２ スタンダード仕様 ST2 123型、132型、183型 親子(子扉ガラス入り)［８地域向け］ドア・開き戸（D）本体ガラスあり日射熱取得率：η 0.52以下1</t>
  </si>
  <si>
    <t>グランデル２ スタンダード仕様 ST2 123型、132型、183型 親子(子扉ガラス入り)［８地域向け］ドア・開き戸（D）</t>
  </si>
  <si>
    <t>DEYD</t>
  </si>
  <si>
    <t>003DEYDR1Y2</t>
  </si>
  <si>
    <t>断熱等グランデル２ スタンダード仕様 ST2 123型、132型、183型 親子(子扉ガラス入り)［８地域向け］ドア・開き戸（D）本体ガラスあり日射熱取得率：η 0.52以下2</t>
  </si>
  <si>
    <t>003DEYDR1Y3</t>
  </si>
  <si>
    <t>断熱等グランデル２ スタンダード仕様 ST2 123型、132型、183型 親子(子扉ガラス入り)［８地域向け］ドア・開き戸（D）本体ガラスあり日射熱取得率：η 0.52以下3</t>
  </si>
  <si>
    <t>003DEYDR1Y4</t>
  </si>
  <si>
    <t>断熱等グランデル２ スタンダード仕様 ST2 123型、132型、183型 親子(子扉ガラス入り)［８地域向け］ドア・開き戸（D）本体ガラスあり日射熱取得率：η 0.52以下4</t>
  </si>
  <si>
    <t>グランデル２ スタンダード仕様 ST2 123型、132型、183型 親子(子扉ガラス入り)</t>
  </si>
  <si>
    <t>003DEYDVAA1</t>
  </si>
  <si>
    <t>断熱等グランデル２ スタンダード仕様 ST2 123型、132型、183型 親子(子扉ガラス入り)ドア・開き戸（D）組み込みガラス中央部熱貫流率：1.20以下1</t>
  </si>
  <si>
    <t>グランデル２ スタンダード仕様 ST2 123型、132型、183型 親子(子扉ガラス入り)ドア・開き戸（D）</t>
  </si>
  <si>
    <t>003DEYDVAA2</t>
  </si>
  <si>
    <t>断熱等グランデル２ スタンダード仕様 ST2 123型、132型、183型 親子(子扉ガラス入り)ドア・開き戸（D）組み込みガラス中央部熱貫流率：1.20以下2</t>
  </si>
  <si>
    <t>003DEYDVAA3</t>
  </si>
  <si>
    <t>断熱等グランデル２ スタンダード仕様 ST2 123型、132型、183型 親子(子扉ガラス入り)ドア・開き戸（D）組み込みガラス中央部熱貫流率：1.20以下3</t>
  </si>
  <si>
    <t>003DEYDVAA4</t>
  </si>
  <si>
    <t>断熱等グランデル２ スタンダード仕様 ST2 123型、132型、183型 親子(子扉ガラス入り)ドア・開き戸（D）組み込みガラス中央部熱貫流率：1.20以下4</t>
  </si>
  <si>
    <t>グランデル２ スタンダード仕様 ST3（ガラス無し）</t>
  </si>
  <si>
    <t>003DEZDOSS1</t>
  </si>
  <si>
    <t>断熱等グランデル２ スタンダード仕様 ST3（ガラス無し）ドア・開き戸（D）本体ガラスなし※親子設定がある製品は子扉含む1</t>
  </si>
  <si>
    <t>グランデル２ スタンダード仕様 ST3（ガラス無し）ドア・開き戸（D）</t>
  </si>
  <si>
    <t>DEZD</t>
  </si>
  <si>
    <t>003DEZDOSS2</t>
  </si>
  <si>
    <t>断熱等グランデル２ スタンダード仕様 ST3（ガラス無し）ドア・開き戸（D）本体ガラスなし※親子設定がある製品は子扉含む2</t>
  </si>
  <si>
    <t>003DEZDOSS3</t>
  </si>
  <si>
    <t>断熱等グランデル２ スタンダード仕様 ST3（ガラス無し）ドア・開き戸（D）本体ガラスなし※親子設定がある製品は子扉含む3</t>
  </si>
  <si>
    <t>003DEZDOSS4</t>
  </si>
  <si>
    <t>断熱等グランデル２ スタンダード仕様 ST3（ガラス無し）ドア・開き戸（D）本体ガラスなし※親子設定がある製品は子扉含む4</t>
  </si>
  <si>
    <t>グランデル２ スタンダード仕様 ST3（ガラス無し）［８地域向け］</t>
  </si>
  <si>
    <t>003DEZDR2Y1</t>
  </si>
  <si>
    <t>断熱等グランデル２ スタンダード仕様 ST3（ガラス無し）［８地域向け］ドア・開き戸（D）本体ガラスなし日射熱取得率：η 0.52以下1</t>
  </si>
  <si>
    <t>グランデル２ スタンダード仕様 ST3（ガラス無し）［８地域向け］ドア・開き戸（D）</t>
  </si>
  <si>
    <t>003DEZDR2Y2</t>
  </si>
  <si>
    <t>断熱等グランデル２ スタンダード仕様 ST3（ガラス無し）［８地域向け］ドア・開き戸（D）本体ガラスなし日射熱取得率：η 0.52以下2</t>
  </si>
  <si>
    <t>003DEZDR2Y3</t>
  </si>
  <si>
    <t>断熱等グランデル２ スタンダード仕様 ST3（ガラス無し）［８地域向け］ドア・開き戸（D）本体ガラスなし日射熱取得率：η 0.52以下3</t>
  </si>
  <si>
    <t>003DEZDR2Y4</t>
  </si>
  <si>
    <t>断熱等グランデル２ スタンダード仕様 ST3（ガラス無し）［８地域向け］ドア・開き戸（D）本体ガラスなし日射熱取得率：η 0.52以下4</t>
  </si>
  <si>
    <t>リジェーロα ｋ３仕様（ランマ付き、ガラス無し）</t>
  </si>
  <si>
    <t>003DFIDOCC1</t>
  </si>
  <si>
    <t>断熱等リジェーロα ｋ３仕様（ランマ付き、ガラス無し）ドア・開き戸（D）本体ガラスなし※親子設定がある製品は子扉含む1</t>
  </si>
  <si>
    <t>リジェーロα ｋ３仕様（ランマ付き、ガラス無し）ドア・開き戸（D）</t>
  </si>
  <si>
    <t>DFID</t>
  </si>
  <si>
    <t>003DFIDOCC2</t>
  </si>
  <si>
    <t>断熱等リジェーロα ｋ３仕様（ランマ付き、ガラス無し）ドア・開き戸（D）本体ガラスなし※親子設定がある製品は子扉含む2</t>
  </si>
  <si>
    <t>003DFIDOCC3</t>
  </si>
  <si>
    <t>断熱等リジェーロα ｋ３仕様（ランマ付き、ガラス無し）ドア・開き戸（D）本体ガラスなし※親子設定がある製品は子扉含む3</t>
  </si>
  <si>
    <t>003DFIDOCC4</t>
  </si>
  <si>
    <t>断熱等リジェーロα ｋ３仕様（ランマ付き、ガラス無し）ドア・開き戸（D）本体ガラスなし※親子設定がある製品は子扉含む4</t>
  </si>
  <si>
    <t>ジエスタ２ ｋ４仕様（袖付き、ガラス無し）</t>
  </si>
  <si>
    <t>003DFJDOCC1</t>
  </si>
  <si>
    <t>断熱等ジエスタ２ ｋ４仕様（袖付き、ガラス無し）ドア・開き戸（D）本体ガラスなし※親子設定がある製品は子扉含む1</t>
  </si>
  <si>
    <t>ジエスタ２ ｋ４仕様（袖付き、ガラス無し）ドア・開き戸（D）</t>
  </si>
  <si>
    <t>DFJD</t>
  </si>
  <si>
    <t>003DFJDOCC2</t>
  </si>
  <si>
    <t>断熱等ジエスタ２ ｋ４仕様（袖付き、ガラス無し）ドア・開き戸（D）本体ガラスなし※親子設定がある製品は子扉含む2</t>
  </si>
  <si>
    <t>003DFJDOCC3</t>
  </si>
  <si>
    <t>断熱等ジエスタ２ ｋ４仕様（袖付き、ガラス無し）ドア・開き戸（D）本体ガラスなし※親子設定がある製品は子扉含む3</t>
  </si>
  <si>
    <t>003DFJDOCC4</t>
  </si>
  <si>
    <t>断熱等ジエスタ２ ｋ４仕様（袖付き、ガラス無し）ドア・開き戸（D）本体ガラスなし※親子設定がある製品は子扉含む4</t>
  </si>
  <si>
    <t>リシェント玄関ドア３ ＸＥモデル（ガラス無し）</t>
  </si>
  <si>
    <t>003DFODOSS1</t>
  </si>
  <si>
    <t>断熱等リシェント玄関ドア３ ＸＥモデル（ガラス無し）ドア・開き戸（D）本体ガラスなし※親子設定がある製品は子扉含む1</t>
  </si>
  <si>
    <t>リシェント玄関ドア３ ＸＥモデル（ガラス無し）ドア・開き戸（D）</t>
  </si>
  <si>
    <t>DFOD</t>
  </si>
  <si>
    <t>003DFODOSS2</t>
  </si>
  <si>
    <t>断熱等リシェント玄関ドア３ ＸＥモデル（ガラス無し）ドア・開き戸（D）本体ガラスなし※親子設定がある製品は子扉含む2</t>
  </si>
  <si>
    <t>003DFODOSS3</t>
  </si>
  <si>
    <t>断熱等リシェント玄関ドア３ ＸＥモデル（ガラス無し）ドア・開き戸（D）本体ガラスなし※親子設定がある製品は子扉含む3</t>
  </si>
  <si>
    <t>003DFODOSS4</t>
  </si>
  <si>
    <t>断熱等リシェント玄関ドア３ ＸＥモデル（ガラス無し）ドア・開き戸（D）本体ガラスなし※親子設定がある製品は子扉含む4</t>
  </si>
  <si>
    <t>リシェント玄関ドア３ ＸＥモデル（ガラス無し）［８地域向け］</t>
  </si>
  <si>
    <t>003DFODR2Y1</t>
  </si>
  <si>
    <t>断熱等リシェント玄関ドア３ ＸＥモデル（ガラス無し）［８地域向け］ドア・開き戸（D）本体ガラスなし日射熱取得率：η 0.52以下1</t>
  </si>
  <si>
    <t>リシェント玄関ドア３ ＸＥモデル（ガラス無し）［８地域向け］ドア・開き戸（D）</t>
  </si>
  <si>
    <t>003DFODR2Y2</t>
  </si>
  <si>
    <t>断熱等リシェント玄関ドア３ ＸＥモデル（ガラス無し）［８地域向け］ドア・開き戸（D）本体ガラスなし日射熱取得率：η 0.52以下2</t>
  </si>
  <si>
    <t>003DFODR2Y3</t>
  </si>
  <si>
    <t>断熱等リシェント玄関ドア３ ＸＥモデル（ガラス無し）［８地域向け］ドア・開き戸（D）本体ガラスなし日射熱取得率：η 0.52以下3</t>
  </si>
  <si>
    <t>003DFODR2Y4</t>
  </si>
  <si>
    <t>断熱等リシェント玄関ドア３ ＸＥモデル（ガラス無し）［８地域向け］ドア・開き戸（D）本体ガラスなし日射熱取得率：η 0.52以下4</t>
  </si>
  <si>
    <t>リシェント玄関引戸２</t>
  </si>
  <si>
    <t>リシェント玄関引戸２ ＰＧ仕様（P11～P16型、P22～P26型）［８地域向け］</t>
  </si>
  <si>
    <t>引戸（E）</t>
  </si>
  <si>
    <t>ガラス日射熱取得率：η 0.65以下</t>
  </si>
  <si>
    <t>003DAAER7Z1</t>
  </si>
  <si>
    <t>断熱等リシェント玄関引戸２ ＰＧ仕様（P11～P16型、P22～P26型）［８地域向け］引戸（E）ガラス日射熱取得率：η 0.65以下1</t>
  </si>
  <si>
    <t>リシェント玄関引戸２ ＰＧ仕様（P11～P16型、P22～P26型）［８地域向け］引戸（E）</t>
  </si>
  <si>
    <t>DAAE</t>
  </si>
  <si>
    <t>003DAAER7Z2</t>
  </si>
  <si>
    <t>断熱等リシェント玄関引戸２ ＰＧ仕様（P11～P16型、P22～P26型）［８地域向け］引戸（E）ガラス日射熱取得率：η 0.65以下2</t>
  </si>
  <si>
    <t>3（子育てエコ：小 / 窓リノベ：大）</t>
  </si>
  <si>
    <t>003DAAER7Z3</t>
  </si>
  <si>
    <t>断熱等リシェント玄関引戸２ ＰＧ仕様（P11～P16型、P22～P26型）［８地域向け］引戸（E）ガラス日射熱取得率：η 0.65以下3</t>
  </si>
  <si>
    <t>003DAAER7Z4</t>
  </si>
  <si>
    <t>断熱等リシェント玄関引戸２ ＰＧ仕様（P11～P16型、P22～P26型）［８地域向け］引戸（E）ガラス日射熱取得率：η 0.65以下4</t>
  </si>
  <si>
    <t>リシェント玄関引戸２ ＰＧ仕様（P11～P16型、P22～P26型）</t>
  </si>
  <si>
    <t>組み込みガラス中央部熱貫流率：3.30以下</t>
  </si>
  <si>
    <t>003DAAEVEE1</t>
  </si>
  <si>
    <t>ランマ付きの場合、ランマ部のガラス中央部熱貫流率：3.3以下</t>
  </si>
  <si>
    <t>断熱等リシェント玄関引戸２ ＰＧ仕様（P11～P16型、P22～P26型）引戸（E）組み込みガラス中央部熱貫流率：3.30以下1</t>
  </si>
  <si>
    <t>リシェント玄関引戸２ ＰＧ仕様（P11～P16型、P22～P26型）引戸（E）</t>
  </si>
  <si>
    <t>003DAAEVEE2</t>
  </si>
  <si>
    <t>断熱等リシェント玄関引戸２ ＰＧ仕様（P11～P16型、P22～P26型）引戸（E）組み込みガラス中央部熱貫流率：3.30以下2</t>
  </si>
  <si>
    <t>003DAAEVEE3</t>
  </si>
  <si>
    <t>断熱等リシェント玄関引戸２ ＰＧ仕様（P11～P16型、P22～P26型）引戸（E）組み込みガラス中央部熱貫流率：3.30以下3</t>
  </si>
  <si>
    <t>003DAAEVEE4</t>
  </si>
  <si>
    <t>断熱等リシェント玄関引戸２ ＰＧ仕様（P11～P16型、P22～P26型）引戸（E）組み込みガラス中央部熱貫流率：3.30以下4</t>
  </si>
  <si>
    <t>リシェント玄関引戸２ ＰＧ仕様（P20型）［８地域向け］</t>
  </si>
  <si>
    <t>003DABER7Z1</t>
  </si>
  <si>
    <t>断熱等リシェント玄関引戸２ ＰＧ仕様（P20型）［８地域向け］引戸（E）ガラス日射熱取得率：η 0.65以下1</t>
  </si>
  <si>
    <t>リシェント玄関引戸２ ＰＧ仕様（P20型）［８地域向け］引戸（E）</t>
  </si>
  <si>
    <t>DABE</t>
  </si>
  <si>
    <t>003DABER7Z2</t>
  </si>
  <si>
    <t>断熱等リシェント玄関引戸２ ＰＧ仕様（P20型）［８地域向け］引戸（E）ガラス日射熱取得率：η 0.65以下2</t>
  </si>
  <si>
    <t>003DABER7Z3</t>
  </si>
  <si>
    <t>断熱等リシェント玄関引戸２ ＰＧ仕様（P20型）［８地域向け］引戸（E）ガラス日射熱取得率：η 0.65以下3</t>
  </si>
  <si>
    <t>003DABER7Z4</t>
  </si>
  <si>
    <t>断熱等リシェント玄関引戸２ ＰＧ仕様（P20型）［８地域向け］引戸（E）ガラス日射熱取得率：η 0.65以下4</t>
  </si>
  <si>
    <t>リシェント玄関引戸２ ＰＧ仕様（P20型）</t>
  </si>
  <si>
    <t>003DABEVDD1</t>
  </si>
  <si>
    <t>ランマ付きの場合、ランマ部のガラス中央部熱貫流率：2.3以下</t>
  </si>
  <si>
    <t>断熱等リシェント玄関引戸２ ＰＧ仕様（P20型）引戸（E）組み込みガラス中央部熱貫流率：1.30以下1</t>
  </si>
  <si>
    <t>リシェント玄関引戸２ ＰＧ仕様（P20型）引戸（E）</t>
  </si>
  <si>
    <t>003DABEVDD2</t>
  </si>
  <si>
    <t>断熱等リシェント玄関引戸２ ＰＧ仕様（P20型）引戸（E）組み込みガラス中央部熱貫流率：1.30以下2</t>
  </si>
  <si>
    <t>003DABEVDD3</t>
  </si>
  <si>
    <t>断熱等リシェント玄関引戸２ ＰＧ仕様（P20型）引戸（E）組み込みガラス中央部熱貫流率：1.30以下3</t>
  </si>
  <si>
    <t>003DABEVDD4</t>
  </si>
  <si>
    <t>断熱等リシェント玄関引戸２ ＰＧ仕様（P20型）引戸（E）組み込みガラス中央部熱貫流率：1.30以下4</t>
  </si>
  <si>
    <t>003DABEVEE1</t>
  </si>
  <si>
    <t>断熱等リシェント玄関引戸２ ＰＧ仕様（P20型）引戸（E）組み込みガラス中央部熱貫流率：2.90以下1</t>
  </si>
  <si>
    <t>003DABEVEE2</t>
  </si>
  <si>
    <t>断熱等リシェント玄関引戸２ ＰＧ仕様（P20型）引戸（E）組み込みガラス中央部熱貫流率：2.90以下2</t>
  </si>
  <si>
    <t>003DABEVEE3</t>
  </si>
  <si>
    <t>断熱等リシェント玄関引戸２ ＰＧ仕様（P20型）引戸（E）組み込みガラス中央部熱貫流率：2.90以下3</t>
  </si>
  <si>
    <t>003DABEVEE4</t>
  </si>
  <si>
    <t>断熱等リシェント玄関引戸２ ＰＧ仕様（P20型）引戸（E）組み込みガラス中央部熱貫流率：2.90以下4</t>
  </si>
  <si>
    <t>リシェント玄関引戸２ ＰＧ仕様（F01型、F02型）［８地域向け］</t>
  </si>
  <si>
    <t>003DACER1Y1</t>
  </si>
  <si>
    <t>断熱等リシェント玄関引戸２ ＰＧ仕様（F01型、F02型）［８地域向け］引戸（E）本体ガラスあり日射熱取得率：η 0.52以下1</t>
  </si>
  <si>
    <t>リシェント玄関引戸２ ＰＧ仕様（F01型、F02型）［８地域向け］引戸（E）</t>
  </si>
  <si>
    <t>DACE</t>
  </si>
  <si>
    <t>003DACER1Y2</t>
  </si>
  <si>
    <t>断熱等リシェント玄関引戸２ ＰＧ仕様（F01型、F02型）［８地域向け］引戸（E）本体ガラスあり日射熱取得率：η 0.52以下2</t>
  </si>
  <si>
    <t>003DACER1Y3</t>
  </si>
  <si>
    <t>断熱等リシェント玄関引戸２ ＰＧ仕様（F01型、F02型）［８地域向け］引戸（E）本体ガラスあり日射熱取得率：η 0.52以下3</t>
  </si>
  <si>
    <t>003DACER1Y4</t>
  </si>
  <si>
    <t>断熱等リシェント玄関引戸２ ＰＧ仕様（F01型、F02型）［８地域向け］引戸（E）本体ガラスあり日射熱取得率：η 0.52以下4</t>
  </si>
  <si>
    <t>リシェント玄関引戸２ ＰＧ仕様（ランマ無し）F01型、F02型（Low-Eガラス仕様）</t>
  </si>
  <si>
    <t>Low-E複層 空気層：厚み問わず</t>
  </si>
  <si>
    <t>003DACETFC1</t>
  </si>
  <si>
    <t>断熱等リシェント玄関引戸２ ＰＧ仕様（ランマ無し）F01型、F02型（Low-Eガラス仕様）引戸（E）Low-E複層 空気層：厚み問わず1</t>
  </si>
  <si>
    <t>リシェント玄関引戸２ ＰＧ仕様（ランマ無し）F01型、F02型（Low-Eガラス仕様）引戸（E）</t>
  </si>
  <si>
    <t>003DACETFC2</t>
  </si>
  <si>
    <t>断熱等リシェント玄関引戸２ ＰＧ仕様（ランマ無し）F01型、F02型（Low-Eガラス仕様）引戸（E）Low-E複層 空気層：厚み問わず2</t>
  </si>
  <si>
    <t>003DACETFC3</t>
  </si>
  <si>
    <t>断熱等リシェント玄関引戸２ ＰＧ仕様（ランマ無し）F01型、F02型（Low-Eガラス仕様）引戸（E）Low-E複層 空気層：厚み問わず3</t>
  </si>
  <si>
    <t>003DACETFC4</t>
  </si>
  <si>
    <t>断熱等リシェント玄関引戸２ ＰＧ仕様（ランマ無し）F01型、F02型（Low-Eガラス仕様）引戸（E）Low-E複層 空気層：厚み問わず4</t>
  </si>
  <si>
    <t>リシェント玄関引戸２ ＰＧ仕様（ランマ無し）F01型、F02型（複層ガラス仕様）</t>
  </si>
  <si>
    <t>複層 空気層：厚み問わず</t>
  </si>
  <si>
    <t>003DACETGC1</t>
  </si>
  <si>
    <t>断熱等リシェント玄関引戸２ ＰＧ仕様（ランマ無し）F01型、F02型（複層ガラス仕様）引戸（E）複層 空気層：厚み問わず1</t>
  </si>
  <si>
    <t>リシェント玄関引戸２ ＰＧ仕様（ランマ無し）F01型、F02型（複層ガラス仕様）引戸（E）</t>
  </si>
  <si>
    <t>003DACETGC2</t>
  </si>
  <si>
    <t>断熱等リシェント玄関引戸２ ＰＧ仕様（ランマ無し）F01型、F02型（複層ガラス仕様）引戸（E）複層 空気層：厚み問わず2</t>
  </si>
  <si>
    <t>003DACETGC3</t>
  </si>
  <si>
    <t>断熱等リシェント玄関引戸２ ＰＧ仕様（ランマ無し）F01型、F02型（複層ガラス仕様）引戸（E）複層 空気層：厚み問わず3</t>
  </si>
  <si>
    <t>003DACETGC4</t>
  </si>
  <si>
    <t>断熱等リシェント玄関引戸２ ＰＧ仕様（ランマ無し）F01型、F02型（複層ガラス仕様）引戸（E）複層 空気層：厚み問わず4</t>
  </si>
  <si>
    <t>リシェント玄関引戸２ ＰＧ仕様（F03型）［８地域向け］</t>
  </si>
  <si>
    <t>003DADER2Y1</t>
  </si>
  <si>
    <t>断熱等リシェント玄関引戸２ ＰＧ仕様（F03型）［８地域向け］引戸（E）本体ガラスなし日射熱取得率：η 0.52以下1</t>
  </si>
  <si>
    <t>リシェント玄関引戸２ ＰＧ仕様（F03型）［８地域向け］引戸（E）</t>
  </si>
  <si>
    <t>DADE</t>
  </si>
  <si>
    <t>003DADER2Y2</t>
  </si>
  <si>
    <t>断熱等リシェント玄関引戸２ ＰＧ仕様（F03型）［８地域向け］引戸（E）本体ガラスなし日射熱取得率：η 0.52以下2</t>
  </si>
  <si>
    <t>003DADER2Y3</t>
  </si>
  <si>
    <t>断熱等リシェント玄関引戸２ ＰＧ仕様（F03型）［８地域向け］引戸（E）本体ガラスなし日射熱取得率：η 0.52以下3</t>
  </si>
  <si>
    <t>003DADER2Y4</t>
  </si>
  <si>
    <t>断熱等リシェント玄関引戸２ ＰＧ仕様（F03型）［８地域向け］引戸（E）本体ガラスなし日射熱取得率：η 0.52以下4</t>
  </si>
  <si>
    <t>リシェント玄関引戸２ ＰＧ仕様（ランマ無し）F03型</t>
  </si>
  <si>
    <t>本体ガラスなし</t>
  </si>
  <si>
    <t>003DADETDB1</t>
  </si>
  <si>
    <t>断熱等リシェント玄関引戸２ ＰＧ仕様（ランマ無し）F03型引戸（E）本体ガラスなし1</t>
  </si>
  <si>
    <t>リシェント玄関引戸２ ＰＧ仕様（ランマ無し）F03型引戸（E）</t>
  </si>
  <si>
    <t>003DADETDB2</t>
  </si>
  <si>
    <t>断熱等リシェント玄関引戸２ ＰＧ仕様（ランマ無し）F03型引戸（E）本体ガラスなし2</t>
  </si>
  <si>
    <t>003DADETDB3</t>
  </si>
  <si>
    <t>断熱等リシェント玄関引戸２ ＰＧ仕様（ランマ無し）F03型引戸（E）本体ガラスなし3</t>
  </si>
  <si>
    <t>003DADETDB4</t>
  </si>
  <si>
    <t>断熱等リシェント玄関引戸２ ＰＧ仕様（ランマ無し）F03型引戸（E）本体ガラスなし4</t>
  </si>
  <si>
    <t>枠：金属製熱遮断構造
戸：フラッシュ構造</t>
  </si>
  <si>
    <t>エルムーブ２</t>
  </si>
  <si>
    <t>エルムーブ２（一本引き）L15型、L16型、L25型、L27型</t>
  </si>
  <si>
    <t>003DAEEOAA1</t>
  </si>
  <si>
    <t>断熱等エルムーブ２（一本引き）L15型、L16型、L25型、L27型引戸（E）本体ガラスなし1</t>
  </si>
  <si>
    <t>エルムーブ２（一本引き）L15型、L16型、L25型、L27型引戸（E）</t>
  </si>
  <si>
    <t>DAEE</t>
  </si>
  <si>
    <t>003DAEEOAA2</t>
  </si>
  <si>
    <t>断熱等エルムーブ２（一本引き）L15型、L16型、L25型、L27型引戸（E）本体ガラスなし2</t>
  </si>
  <si>
    <t>003DAEEOAA3</t>
  </si>
  <si>
    <t>断熱等エルムーブ２（一本引き）L15型、L16型、L25型、L27型引戸（E）本体ガラスなし3</t>
  </si>
  <si>
    <t>003DAEEOAA4</t>
  </si>
  <si>
    <t>断熱等エルムーブ２（一本引き）L15型、L16型、L25型、L27型引戸（E）本体ガラスなし4</t>
  </si>
  <si>
    <t>エルムーブ２（一本引き）L15型、L16型、L25型、L27型［８地域向け］</t>
  </si>
  <si>
    <t>003DAEER2Y1</t>
  </si>
  <si>
    <t>断熱等エルムーブ２（一本引き）L15型、L16型、L25型、L27型［８地域向け］引戸（E）本体ガラスなし日射熱取得率：η 0.52以下1</t>
  </si>
  <si>
    <t>エルムーブ２（一本引き）L15型、L16型、L25型、L27型［８地域向け］引戸（E）</t>
  </si>
  <si>
    <t>003DAEER2Y2</t>
  </si>
  <si>
    <t>断熱等エルムーブ２（一本引き）L15型、L16型、L25型、L27型［８地域向け］引戸（E）本体ガラスなし日射熱取得率：η 0.52以下2</t>
  </si>
  <si>
    <t>003DAEER2Y3</t>
  </si>
  <si>
    <t>断熱等エルムーブ２（一本引き）L15型、L16型、L25型、L27型［８地域向け］引戸（E）本体ガラスなし日射熱取得率：η 0.52以下3</t>
  </si>
  <si>
    <t>003DAEER2Y4</t>
  </si>
  <si>
    <t>断熱等エルムーブ２（一本引き）L15型、L16型、L25型、L27型［８地域向け］引戸（E）本体ガラスなし日射熱取得率：η 0.52以下4</t>
  </si>
  <si>
    <t>エルムーブ２（一本引き）L15型、L16型、L25型、L27型除く</t>
  </si>
  <si>
    <t>003DAFEKQC1</t>
  </si>
  <si>
    <t>断熱等エルムーブ２（一本引き）L15型、L16型、L25型、L27型除く引戸（E）複層 空気層：厚み問わず1</t>
  </si>
  <si>
    <t>エルムーブ２（一本引き）L15型、L16型、L25型、L27型除く引戸（E）</t>
  </si>
  <si>
    <t>DAFE</t>
  </si>
  <si>
    <t>003DAFEKQC2</t>
  </si>
  <si>
    <t>断熱等エルムーブ２（一本引き）L15型、L16型、L25型、L27型除く引戸（E）複層 空気層：厚み問わず2</t>
  </si>
  <si>
    <t>003DAFEKQC3</t>
  </si>
  <si>
    <t>断熱等エルムーブ２（一本引き）L15型、L16型、L25型、L27型除く引戸（E）複層 空気層：厚み問わず3</t>
  </si>
  <si>
    <t>003DAFEKQC4</t>
  </si>
  <si>
    <t>断熱等エルムーブ２（一本引き）L15型、L16型、L25型、L27型除く引戸（E）複層 空気層：厚み問わず4</t>
  </si>
  <si>
    <t>エルムーブ２（一本引き）L15型、L16型、L25型、L27型除く［８地域向け］</t>
  </si>
  <si>
    <t>003DAFER1Y1</t>
  </si>
  <si>
    <t>断熱等エルムーブ２（一本引き）L15型、L16型、L25型、L27型除く［８地域向け］引戸（E）本体ガラスあり日射熱取得率：η 0.52以下1</t>
  </si>
  <si>
    <t>エルムーブ２（一本引き）L15型、L16型、L25型、L27型除く［８地域向け］引戸（E）</t>
  </si>
  <si>
    <t>003DAFER1Y2</t>
  </si>
  <si>
    <t>断熱等エルムーブ２（一本引き）L15型、L16型、L25型、L27型除く［８地域向け］引戸（E）本体ガラスあり日射熱取得率：η 0.52以下2</t>
  </si>
  <si>
    <t>003DAFER1Y3</t>
  </si>
  <si>
    <t>断熱等エルムーブ２（一本引き）L15型、L16型、L25型、L27型除く［８地域向け］引戸（E）本体ガラスあり日射熱取得率：η 0.52以下3</t>
  </si>
  <si>
    <t>003DAFER1Y4</t>
  </si>
  <si>
    <t>断熱等エルムーブ２（一本引き）L15型、L16型、L25型、L27型除く［８地域向け］引戸（E）本体ガラスあり日射熱取得率：η 0.52以下4</t>
  </si>
  <si>
    <t>ガラス中央部熱貫流率：2.90以下</t>
  </si>
  <si>
    <t>003DAFEVCC1</t>
  </si>
  <si>
    <t>断熱等エルムーブ２（一本引き）L15型、L16型、L25型、L27型除く引戸（E）ガラス中央部熱貫流率：2.90以下1</t>
  </si>
  <si>
    <t>003DAFEVCC2</t>
  </si>
  <si>
    <t>断熱等エルムーブ２（一本引き）L15型、L16型、L25型、L27型除く引戸（E）ガラス中央部熱貫流率：2.90以下2</t>
  </si>
  <si>
    <t>003DAFEVCC3</t>
  </si>
  <si>
    <t>断熱等エルムーブ２（一本引き）L15型、L16型、L25型、L27型除く引戸（E）ガラス中央部熱貫流率：2.90以下3</t>
  </si>
  <si>
    <t>003DAFEVCC4</t>
  </si>
  <si>
    <t>断熱等エルムーブ２（一本引き）L15型、L16型、L25型、L27型除く引戸（E）ガラス中央部熱貫流率：2.90以下4</t>
  </si>
  <si>
    <t>エルムーブ２（片袖）L15型、L16型、L25型、L27型</t>
  </si>
  <si>
    <t>003DAGEOBB1</t>
  </si>
  <si>
    <t>袖部のガラス中央部熱貫流率：1.8以下</t>
  </si>
  <si>
    <t>断熱等エルムーブ２（片袖）L15型、L16型、L25型、L27型引戸（E）本体ガラスなし1</t>
  </si>
  <si>
    <t>エルムーブ２（片袖）L15型、L16型、L25型、L27型引戸（E）</t>
  </si>
  <si>
    <t>DAGE</t>
  </si>
  <si>
    <t>003DAGEOBB2</t>
  </si>
  <si>
    <t>断熱等エルムーブ２（片袖）L15型、L16型、L25型、L27型引戸（E）本体ガラスなし2</t>
  </si>
  <si>
    <t>003DAGEOBB3</t>
  </si>
  <si>
    <t>断熱等エルムーブ２（片袖）L15型、L16型、L25型、L27型引戸（E）本体ガラスなし3</t>
  </si>
  <si>
    <t>003DAGEOBB4</t>
  </si>
  <si>
    <t>断熱等エルムーブ２（片袖）L15型、L16型、L25型、L27型引戸（E）本体ガラスなし4</t>
  </si>
  <si>
    <t>003DAGEOCC1</t>
  </si>
  <si>
    <t>003DAGEOCC2</t>
  </si>
  <si>
    <t>003DAGEOCC3</t>
  </si>
  <si>
    <t>003DAGEOCC4</t>
  </si>
  <si>
    <t>エルムーブ２（片袖）L15型、L16型、L25型、L27型［８地域向け］</t>
  </si>
  <si>
    <t>003DAGER2Y1</t>
  </si>
  <si>
    <t>断熱等エルムーブ２（片袖）L15型、L16型、L25型、L27型［８地域向け］引戸（E）本体ガラスなし日射熱取得率：η 0.52以下1</t>
  </si>
  <si>
    <t>エルムーブ２（片袖）L15型、L16型、L25型、L27型［８地域向け］引戸（E）</t>
  </si>
  <si>
    <t>003DAGER2Y2</t>
  </si>
  <si>
    <t>断熱等エルムーブ２（片袖）L15型、L16型、L25型、L27型［８地域向け］引戸（E）本体ガラスなし日射熱取得率：η 0.52以下2</t>
  </si>
  <si>
    <t>003DAGER2Y3</t>
  </si>
  <si>
    <t>断熱等エルムーブ２（片袖）L15型、L16型、L25型、L27型［８地域向け］引戸（E）本体ガラスなし日射熱取得率：η 0.52以下3</t>
  </si>
  <si>
    <t>003DAGER2Y4</t>
  </si>
  <si>
    <t>断熱等エルムーブ２（片袖）L15型、L16型、L25型、L27型［８地域向け］引戸（E）本体ガラスなし日射熱取得率：η 0.52以下4</t>
  </si>
  <si>
    <t>エルムーブ２（片袖）L15型、L16型、L25型、L27型除く</t>
  </si>
  <si>
    <t>003DAHEVCC1</t>
  </si>
  <si>
    <t>袖部ガラスは、LIXILオプションガラスまたは中央部熱貫流率：2.9以下</t>
  </si>
  <si>
    <t>断熱等エルムーブ２（片袖）L15型、L16型、L25型、L27型除く引戸（E）ガラス中央部熱貫流率：2.90以下1</t>
  </si>
  <si>
    <t>エルムーブ２（片袖）L15型、L16型、L25型、L27型除く引戸（E）</t>
  </si>
  <si>
    <t>DAHE</t>
  </si>
  <si>
    <t>003DAHEVCC2</t>
  </si>
  <si>
    <t>断熱等エルムーブ２（片袖）L15型、L16型、L25型、L27型除く引戸（E）ガラス中央部熱貫流率：2.90以下2</t>
  </si>
  <si>
    <t>003DAHEVCC3</t>
  </si>
  <si>
    <t>断熱等エルムーブ２（片袖）L15型、L16型、L25型、L27型除く引戸（E）ガラス中央部熱貫流率：2.90以下3</t>
  </si>
  <si>
    <t>003DAHEVCC4</t>
  </si>
  <si>
    <t>断熱等エルムーブ２（片袖）L15型、L16型、L25型、L27型除く引戸（E）ガラス中央部熱貫流率：2.90以下4</t>
  </si>
  <si>
    <t>003DAHEVDD1</t>
  </si>
  <si>
    <t>003DAHEVDD2</t>
  </si>
  <si>
    <t>003DAHEVDD3</t>
  </si>
  <si>
    <t>003DAHEVDD4</t>
  </si>
  <si>
    <t>エルムーブ２防火戸</t>
  </si>
  <si>
    <t>エルムーブ２防火戸（L15型、L16型、L25型、L27型）</t>
  </si>
  <si>
    <t>003DAJEOAA1</t>
  </si>
  <si>
    <t>断熱等エルムーブ２防火戸（L15型、L16型、L25型、L27型）引戸（E）本体ガラスなし1</t>
  </si>
  <si>
    <t>エルムーブ２防火戸（L15型、L16型、L25型、L27型）引戸（E）</t>
  </si>
  <si>
    <t>DAJE</t>
  </si>
  <si>
    <t>003DAJEOAA2</t>
  </si>
  <si>
    <t>断熱等エルムーブ２防火戸（L15型、L16型、L25型、L27型）引戸（E）本体ガラスなし2</t>
  </si>
  <si>
    <t>003DAJEOAA3</t>
  </si>
  <si>
    <t>断熱等エルムーブ２防火戸（L15型、L16型、L25型、L27型）引戸（E）本体ガラスなし3</t>
  </si>
  <si>
    <t>003DAJEOAA4</t>
  </si>
  <si>
    <t>断熱等エルムーブ２防火戸（L15型、L16型、L25型、L27型）引戸（E）本体ガラスなし4</t>
  </si>
  <si>
    <t>エルムーブ２防火戸（L15型、L16型、L25型、L27型）［８地域向け］</t>
  </si>
  <si>
    <t>003DAJER2Y1</t>
  </si>
  <si>
    <t>断熱等エルムーブ２防火戸（L15型、L16型、L25型、L27型）［８地域向け］引戸（E）本体ガラスなし日射熱取得率：η 0.52以下1</t>
  </si>
  <si>
    <t>エルムーブ２防火戸（L15型、L16型、L25型、L27型）［８地域向け］引戸（E）</t>
  </si>
  <si>
    <t>003DAJER2Y2</t>
  </si>
  <si>
    <t>断熱等エルムーブ２防火戸（L15型、L16型、L25型、L27型）［８地域向け］引戸（E）本体ガラスなし日射熱取得率：η 0.52以下2</t>
  </si>
  <si>
    <t>003DAJER2Y3</t>
  </si>
  <si>
    <t>断熱等エルムーブ２防火戸（L15型、L16型、L25型、L27型）［８地域向け］引戸（E）本体ガラスなし日射熱取得率：η 0.52以下3</t>
  </si>
  <si>
    <t>003DAJER2Y4</t>
  </si>
  <si>
    <t>断熱等エルムーブ２防火戸（L15型、L16型、L25型、L27型）［８地域向け］引戸（E）本体ガラスなし日射熱取得率：η 0.52以下4</t>
  </si>
  <si>
    <t>エルムーブ２防火戸（L15型、L16型、L25型、L27型除く）</t>
  </si>
  <si>
    <t>003DAKEKPC1</t>
  </si>
  <si>
    <t>断熱等エルムーブ２防火戸（L15型、L16型、L25型、L27型除く）引戸（E）Low-E複層 空気層：厚み問わず1</t>
  </si>
  <si>
    <t>エルムーブ２防火戸（L15型、L16型、L25型、L27型除く）引戸（E）</t>
  </si>
  <si>
    <t>DAKE</t>
  </si>
  <si>
    <t>003DAKEKPC2</t>
  </si>
  <si>
    <t>断熱等エルムーブ２防火戸（L15型、L16型、L25型、L27型除く）引戸（E）Low-E複層 空気層：厚み問わず2</t>
  </si>
  <si>
    <t>003DAKEKPC3</t>
  </si>
  <si>
    <t>断熱等エルムーブ２防火戸（L15型、L16型、L25型、L27型除く）引戸（E）Low-E複層 空気層：厚み問わず3</t>
  </si>
  <si>
    <t>003DAKEKPC4</t>
  </si>
  <si>
    <t>断熱等エルムーブ２防火戸（L15型、L16型、L25型、L27型除く）引戸（E）Low-E複層 空気層：厚み問わず4</t>
  </si>
  <si>
    <t>エルムーブ２防火戸（L15型、L16型、L25型、L27型除く）［８地域向け］</t>
  </si>
  <si>
    <t>003DAKER1Y1</t>
  </si>
  <si>
    <t>断熱等エルムーブ２防火戸（L15型、L16型、L25型、L27型除く）［８地域向け］引戸（E）本体ガラスあり日射熱取得率：η 0.52以下1</t>
  </si>
  <si>
    <t>エルムーブ２防火戸（L15型、L16型、L25型、L27型除く）［８地域向け］引戸（E）</t>
  </si>
  <si>
    <t>003DAKER1Y2</t>
  </si>
  <si>
    <t>断熱等エルムーブ２防火戸（L15型、L16型、L25型、L27型除く）［８地域向け］引戸（E）本体ガラスあり日射熱取得率：η 0.52以下2</t>
  </si>
  <si>
    <t>003DAKER1Y3</t>
  </si>
  <si>
    <t>断熱等エルムーブ２防火戸（L15型、L16型、L25型、L27型除く）［８地域向け］引戸（E）本体ガラスあり日射熱取得率：η 0.52以下3</t>
  </si>
  <si>
    <t>003DAKER1Y4</t>
  </si>
  <si>
    <t>断熱等エルムーブ２防火戸（L15型、L16型、L25型、L27型除く）［８地域向け］引戸（E）本体ガラスあり日射熱取得率：η 0.52以下4</t>
  </si>
  <si>
    <t>003DAKEVCC1</t>
  </si>
  <si>
    <t>断熱等エルムーブ２防火戸（L15型、L16型、L25型、L27型除く）引戸（E）ガラス中央部熱貫流率：1.70以下1</t>
  </si>
  <si>
    <t>003DAKEVCC2</t>
  </si>
  <si>
    <t>断熱等エルムーブ２防火戸（L15型、L16型、L25型、L27型除く）引戸（E）ガラス中央部熱貫流率：1.70以下2</t>
  </si>
  <si>
    <t>003DAKEVCC3</t>
  </si>
  <si>
    <t>断熱等エルムーブ２防火戸（L15型、L16型、L25型、L27型除く）引戸（E）ガラス中央部熱貫流率：1.70以下3</t>
  </si>
  <si>
    <t>003DAKEVCC4</t>
  </si>
  <si>
    <t>断熱等エルムーブ２防火戸（L15型、L16型、L25型、L27型除く）引戸（E）ガラス中央部熱貫流率：1.70以下4</t>
  </si>
  <si>
    <t>枠：金属製熱遮断構造
戸：その他</t>
  </si>
  <si>
    <t>断熱玄関引戸ｋ３シリーズ</t>
  </si>
  <si>
    <t>断熱玄関引戸ｋ３シリーズ（11型、13~23型、40型、41型）［８地域向け］</t>
  </si>
  <si>
    <t>003DALER7Z1</t>
  </si>
  <si>
    <t>断熱等断熱玄関引戸ｋ３シリーズ（11型、13～23型、40型、41型）［８地域向け］引戸（E）ガラス日射熱取得率：η 0.65以下1</t>
  </si>
  <si>
    <t>断熱玄関引戸ｋ３シリーズ（11型、13～23型、40型、41型）［８地域向け］引戸（E）</t>
  </si>
  <si>
    <t>DALE</t>
  </si>
  <si>
    <t>003DALER7Z2</t>
  </si>
  <si>
    <t>断熱等断熱玄関引戸ｋ３シリーズ（11型、13～23型、40型、41型）［８地域向け］引戸（E）ガラス日射熱取得率：η 0.65以下2</t>
  </si>
  <si>
    <t>003DALER7Z3</t>
  </si>
  <si>
    <t>断熱等断熱玄関引戸ｋ３シリーズ（11型、13～23型、40型、41型）［８地域向け］引戸（E）ガラス日射熱取得率：η 0.65以下3</t>
  </si>
  <si>
    <t>003DALER7Z4</t>
  </si>
  <si>
    <t>断熱等断熱玄関引戸ｋ３シリーズ（11型、13～23型、40型、41型）［８地域向け］引戸（E）ガラス日射熱取得率：η 0.65以下4</t>
  </si>
  <si>
    <t>断熱玄関引戸ｋ３シリーズ（11型、13~23型、40型、41型）</t>
  </si>
  <si>
    <t>ガラス中央部熱貫流率：1.60以下</t>
  </si>
  <si>
    <t>003DALEVCC1</t>
  </si>
  <si>
    <t>ランマ付きの場合、ランマ部のガラス中央部熱貫流率：1.6以下</t>
  </si>
  <si>
    <t>断熱等断熱玄関引戸ｋ３シリーズ（11型、13～23型、40型、41型）引戸（E）ガラス中央部熱貫流率：1.60以下1</t>
  </si>
  <si>
    <t>断熱玄関引戸ｋ３シリーズ（11型、13～23型、40型、41型）引戸（E）</t>
  </si>
  <si>
    <t>003DALEVCC2</t>
  </si>
  <si>
    <t>断熱等断熱玄関引戸ｋ３シリーズ（11型、13～23型、40型、41型）引戸（E）ガラス中央部熱貫流率：1.60以下2</t>
  </si>
  <si>
    <t>003DALEVCC3</t>
  </si>
  <si>
    <t>断熱等断熱玄関引戸ｋ３シリーズ（11型、13～23型、40型、41型）引戸（E）ガラス中央部熱貫流率：1.60以下3</t>
  </si>
  <si>
    <t>003DALEVCC4</t>
  </si>
  <si>
    <t>断熱等断熱玄関引戸ｋ３シリーズ（11型、13～23型、40型、41型）引戸（E）ガラス中央部熱貫流率：1.60以下4</t>
  </si>
  <si>
    <t>003DALEVDD1</t>
  </si>
  <si>
    <t>断熱等断熱玄関引戸ｋ３シリーズ（11型、13～23型、40型、41型）引戸（E）ガラス中央部熱貫流率：2.30以下1</t>
  </si>
  <si>
    <t>003DALEVDD2</t>
  </si>
  <si>
    <t>断熱等断熱玄関引戸ｋ３シリーズ（11型、13～23型、40型、41型）引戸（E）ガラス中央部熱貫流率：2.30以下2</t>
  </si>
  <si>
    <t>003DALEVDD3</t>
  </si>
  <si>
    <t>断熱等断熱玄関引戸ｋ３シリーズ（11型、13～23型、40型、41型）引戸（E）ガラス中央部熱貫流率：2.30以下3</t>
  </si>
  <si>
    <t>003DALEVDD4</t>
  </si>
  <si>
    <t>断熱等断熱玄関引戸ｋ３シリーズ（11型、13～23型、40型、41型）引戸（E）ガラス中央部熱貫流率：2.30以下4</t>
  </si>
  <si>
    <t>003DALEVEE1</t>
  </si>
  <si>
    <t>ランマ付きの場合、ランマ部のガラス中央部熱貫流率：3.7以下</t>
  </si>
  <si>
    <t>断熱等断熱玄関引戸ｋ３シリーズ（11型、13～23型、40型、41型）引戸（E）ガラス中央部熱貫流率：3.70以下1</t>
  </si>
  <si>
    <t>003DALEVEE2</t>
  </si>
  <si>
    <t>断熱等断熱玄関引戸ｋ３シリーズ（11型、13～23型、40型、41型）引戸（E）ガラス中央部熱貫流率：3.70以下2</t>
  </si>
  <si>
    <t>003DALEVEE3</t>
  </si>
  <si>
    <t>断熱等断熱玄関引戸ｋ３シリーズ（11型、13～23型、40型、41型）引戸（E）ガラス中央部熱貫流率：3.70以下3</t>
  </si>
  <si>
    <t>003DALEVEE4</t>
  </si>
  <si>
    <t>断熱等断熱玄関引戸ｋ３シリーズ（11型、13～23型、40型、41型）引戸（E）ガラス中央部熱貫流率：3.70以下4</t>
  </si>
  <si>
    <t>断熱玄関引戸ｋ３シリーズ（24~31型）［８地域向け］</t>
  </si>
  <si>
    <t>003DAMER1Y1</t>
  </si>
  <si>
    <t>断熱等断熱玄関引戸ｋ３シリーズ（24～31型）［８地域向け］引戸（E）本体ガラスあり日射熱取得率：η 0.52以下1</t>
  </si>
  <si>
    <t>断熱玄関引戸ｋ３シリーズ（24～31型）［８地域向け］引戸（E）</t>
  </si>
  <si>
    <t>DAME</t>
  </si>
  <si>
    <t>003DAMER1Y2</t>
  </si>
  <si>
    <t>断熱等断熱玄関引戸ｋ３シリーズ（24～31型）［８地域向け］引戸（E）本体ガラスあり日射熱取得率：η 0.52以下2</t>
  </si>
  <si>
    <t>003DAMER1Y3</t>
  </si>
  <si>
    <t>断熱等断熱玄関引戸ｋ３シリーズ（24～31型）［８地域向け］引戸（E）本体ガラスあり日射熱取得率：η 0.52以下3</t>
  </si>
  <si>
    <t>003DAMER1Y4</t>
  </si>
  <si>
    <t>断熱等断熱玄関引戸ｋ３シリーズ（24～31型）［８地域向け］引戸（E）本体ガラスあり日射熱取得率：η 0.52以下4</t>
  </si>
  <si>
    <t>断熱玄関引戸ｋ３シリーズ（ランマ無し）24~31型</t>
  </si>
  <si>
    <t>003DAMEVDD1</t>
  </si>
  <si>
    <t>断熱等断熱玄関引戸ｋ３シリーズ（ランマ無し）24～31型引戸（E）ガラス中央部熱貫流率：1.70以下1</t>
  </si>
  <si>
    <t>断熱玄関引戸ｋ３シリーズ（ランマ無し）24～31型引戸（E）</t>
  </si>
  <si>
    <t>003DAMEVDD2</t>
  </si>
  <si>
    <t>断熱等断熱玄関引戸ｋ３シリーズ（ランマ無し）24～31型引戸（E）ガラス中央部熱貫流率：1.70以下2</t>
  </si>
  <si>
    <t>003DAMEVDD3</t>
  </si>
  <si>
    <t>断熱等断熱玄関引戸ｋ３シリーズ（ランマ無し）24～31型引戸（E）ガラス中央部熱貫流率：1.70以下3</t>
  </si>
  <si>
    <t>003DAMEVDD4</t>
  </si>
  <si>
    <t>断熱等断熱玄関引戸ｋ３シリーズ（ランマ無し）24～31型引戸（E）ガラス中央部熱貫流率：1.70以下4</t>
  </si>
  <si>
    <t>断熱玄関引戸ｋ３シリーズ（ランマ付き）24~28型</t>
  </si>
  <si>
    <t>003DAPEVDD1</t>
  </si>
  <si>
    <t>断熱等断熱玄関引戸ｋ３シリーズ（ランマ付き）24～28型引戸（E）ガラス中央部熱貫流率：1.70以下1</t>
  </si>
  <si>
    <t>断熱玄関引戸ｋ３シリーズ（ランマ付き）24～28型引戸（E）</t>
  </si>
  <si>
    <t>DAPE</t>
  </si>
  <si>
    <t>003DAPEVDD2</t>
  </si>
  <si>
    <t>断熱等断熱玄関引戸ｋ３シリーズ（ランマ付き）24～28型引戸（E）ガラス中央部熱貫流率：1.70以下2</t>
  </si>
  <si>
    <t>003DAPEVDD3</t>
  </si>
  <si>
    <t>断熱等断熱玄関引戸ｋ３シリーズ（ランマ付き）24～28型引戸（E）ガラス中央部熱貫流率：1.70以下3</t>
  </si>
  <si>
    <t>003DAPEVDD4</t>
  </si>
  <si>
    <t>断熱等断熱玄関引戸ｋ３シリーズ（ランマ付き）24～28型引戸（E）ガラス中央部熱貫流率：1.70以下4</t>
  </si>
  <si>
    <t>玄関引戸JS</t>
  </si>
  <si>
    <t>玄関引戸ＪＳ（21P型、28P型、29P型）［８地域向け］</t>
  </si>
  <si>
    <t>003DAQER1Y1</t>
  </si>
  <si>
    <t>断熱等玄関引戸ＪＳ（21P型、28P型、29P型）［８地域向け］引戸（E）本体ガラスあり日射熱取得率：η 0.52以下1</t>
  </si>
  <si>
    <t>玄関引戸ＪＳ（21P型、28P型、29P型）［８地域向け］引戸（E）</t>
  </si>
  <si>
    <t>DAQE</t>
  </si>
  <si>
    <t>003DAQER1Y2</t>
  </si>
  <si>
    <t>断熱等玄関引戸ＪＳ（21P型、28P型、29P型）［８地域向け］引戸（E）本体ガラスあり日射熱取得率：η 0.52以下2</t>
  </si>
  <si>
    <t>003DAQER1Y3</t>
  </si>
  <si>
    <t>断熱等玄関引戸ＪＳ（21P型、28P型、29P型）［８地域向け］引戸（E）本体ガラスあり日射熱取得率：η 0.52以下3</t>
  </si>
  <si>
    <t>003DAQER1Y4</t>
  </si>
  <si>
    <t>断熱等玄関引戸ＪＳ（21P型、28P型、29P型）［８地域向け］引戸（E）本体ガラスあり日射熱取得率：η 0.52以下4</t>
  </si>
  <si>
    <t>玄関引戸ＪＳ（ランマ無し）21P型、28P型、29P型</t>
  </si>
  <si>
    <t>003DAQEVEE1</t>
  </si>
  <si>
    <t>断熱等玄関引戸ＪＳ（ランマ無し）21P型、28P型、29P型引戸（E）組み込みガラス中央部熱貫流率：1.30以下1</t>
  </si>
  <si>
    <t>玄関引戸ＪＳ（ランマ無し）21P型、28P型、29P型引戸（E）</t>
  </si>
  <si>
    <t>003DAQEVEE2</t>
  </si>
  <si>
    <t>断熱等玄関引戸ＪＳ（ランマ無し）21P型、28P型、29P型引戸（E）組み込みガラス中央部熱貫流率：1.30以下2</t>
  </si>
  <si>
    <t>003DAQEVEE3</t>
  </si>
  <si>
    <t>断熱等玄関引戸ＪＳ（ランマ無し）21P型、28P型、29P型引戸（E）組み込みガラス中央部熱貫流率：1.30以下3</t>
  </si>
  <si>
    <t>003DAQEVEE4</t>
  </si>
  <si>
    <t>断熱等玄関引戸ＪＳ（ランマ無し）21P型、28P型、29P型引戸（E）組み込みガラス中央部熱貫流率：1.30以下4</t>
  </si>
  <si>
    <t>玄関引戸ＪＳ（21P型、28P型、29P型除く）［８地域向け］</t>
  </si>
  <si>
    <t>003DARER7Z1</t>
  </si>
  <si>
    <t>断熱等玄関引戸ＪＳ（21P型、28P型、29P型除く）［８地域向け］引戸（E）ガラス日射熱取得率：η 0.65以下1</t>
  </si>
  <si>
    <t>玄関引戸ＪＳ（21P型、28P型、29P型除く）［８地域向け］引戸（E）</t>
  </si>
  <si>
    <t>DARE</t>
  </si>
  <si>
    <t>003DARER7Z2</t>
  </si>
  <si>
    <t>断熱等玄関引戸ＪＳ（21P型、28P型、29P型除く）［８地域向け］引戸（E）ガラス日射熱取得率：η 0.65以下2</t>
  </si>
  <si>
    <t>003DARER7Z3</t>
  </si>
  <si>
    <t>断熱等玄関引戸ＪＳ（21P型、28P型、29P型除く）［８地域向け］引戸（E）ガラス日射熱取得率：η 0.65以下3</t>
  </si>
  <si>
    <t>003DARER7Z4</t>
  </si>
  <si>
    <t>断熱等玄関引戸ＪＳ（21P型、28P型、29P型除く）［８地域向け］引戸（E）ガラス日射熱取得率：η 0.65以下4</t>
  </si>
  <si>
    <t>玄関引戸ＪＳ（ランマ無し）21P型、28P型、29P型除く</t>
  </si>
  <si>
    <t>003DAREVCC1</t>
  </si>
  <si>
    <t>断熱等玄関引戸ＪＳ（ランマ無し）21P型、28P型、29P型除く引戸（E）組み込みガラス中央部熱貫流率：1.60以下1</t>
  </si>
  <si>
    <t>玄関引戸ＪＳ（ランマ無し）21P型、28P型、29P型除く引戸（E）</t>
  </si>
  <si>
    <t>003DAREVCC2</t>
  </si>
  <si>
    <t>断熱等玄関引戸ＪＳ（ランマ無し）21P型、28P型、29P型除く引戸（E）組み込みガラス中央部熱貫流率：1.60以下2</t>
  </si>
  <si>
    <t>003DAREVCC3</t>
  </si>
  <si>
    <t>断熱等玄関引戸ＪＳ（ランマ無し）21P型、28P型、29P型除く引戸（E）組み込みガラス中央部熱貫流率：1.60以下3</t>
  </si>
  <si>
    <t>003DAREVCC4</t>
  </si>
  <si>
    <t>断熱等玄関引戸ＪＳ（ランマ無し）21P型、28P型、29P型除く引戸（E）組み込みガラス中央部熱貫流率：1.60以下4</t>
  </si>
  <si>
    <t>組み込みガラス中央部熱貫流率：3.10以下</t>
  </si>
  <si>
    <t>003DAREVEE1</t>
  </si>
  <si>
    <t>断熱等玄関引戸ＪＳ（ランマ無し）21P型、28P型、29P型除く引戸（E）組み込みガラス中央部熱貫流率：3.10以下1</t>
  </si>
  <si>
    <t>003DAREVEE2</t>
  </si>
  <si>
    <t>断熱等玄関引戸ＪＳ（ランマ無し）21P型、28P型、29P型除く引戸（E）組み込みガラス中央部熱貫流率：3.10以下2</t>
  </si>
  <si>
    <t>003DAREVEE3</t>
  </si>
  <si>
    <t>断熱等玄関引戸ＪＳ（ランマ無し）21P型、28P型、29P型除く引戸（E）組み込みガラス中央部熱貫流率：3.10以下3</t>
  </si>
  <si>
    <t>003DAREVEE4</t>
  </si>
  <si>
    <t>断熱等玄関引戸ＪＳ（ランマ無し）21P型、28P型、29P型除く引戸（E）組み込みガラス中央部熱貫流率：3.10以下4</t>
  </si>
  <si>
    <t>玄関引戸ＪＳ（ランマ付き）21P型</t>
  </si>
  <si>
    <t>003DASEVEE1</t>
  </si>
  <si>
    <t>断熱等玄関引戸ＪＳ（ランマ付き）21P型引戸（E）組み込みガラス中央部熱貫流率：1.30以下1</t>
  </si>
  <si>
    <t>玄関引戸ＪＳ（ランマ付き）21P型引戸（E）</t>
  </si>
  <si>
    <t>DASE</t>
  </si>
  <si>
    <t>003DASEVEE2</t>
  </si>
  <si>
    <t>断熱等玄関引戸ＪＳ（ランマ付き）21P型引戸（E）組み込みガラス中央部熱貫流率：1.30以下2</t>
  </si>
  <si>
    <t>003DASEVEE3</t>
  </si>
  <si>
    <t>断熱等玄関引戸ＪＳ（ランマ付き）21P型引戸（E）組み込みガラス中央部熱貫流率：1.30以下3</t>
  </si>
  <si>
    <t>003DASEVEE4</t>
  </si>
  <si>
    <t>断熱等玄関引戸ＪＳ（ランマ付き）21P型引戸（E）組み込みガラス中央部熱貫流率：1.30以下4</t>
  </si>
  <si>
    <t>玄関引戸ＪＳ（ランマ付き）21P型除く</t>
  </si>
  <si>
    <t>003DATEVCC1</t>
  </si>
  <si>
    <t>ランマ部のガラス中央部熱貫流率：1.6以下</t>
  </si>
  <si>
    <t>断熱等玄関引戸ＪＳ（ランマ付き）21P型除く引戸（E）組み込みガラス中央部熱貫流率：1.60以下1</t>
  </si>
  <si>
    <t>玄関引戸ＪＳ（ランマ付き）21P型除く引戸（E）</t>
  </si>
  <si>
    <t>DATE</t>
  </si>
  <si>
    <t>003DATEVCC2</t>
  </si>
  <si>
    <t>断熱等玄関引戸ＪＳ（ランマ付き）21P型除く引戸（E）組み込みガラス中央部熱貫流率：1.60以下2</t>
  </si>
  <si>
    <t>003DATEVCC3</t>
  </si>
  <si>
    <t>断熱等玄関引戸ＪＳ（ランマ付き）21P型除く引戸（E）組み込みガラス中央部熱貫流率：1.60以下3</t>
  </si>
  <si>
    <t>003DATEVCC4</t>
  </si>
  <si>
    <t>断熱等玄関引戸ＪＳ（ランマ付き）21P型除く引戸（E）組み込みガラス中央部熱貫流率：1.60以下4</t>
  </si>
  <si>
    <t>003DATEVEE1</t>
  </si>
  <si>
    <t>断熱等玄関引戸ＪＳ（ランマ付き）21P型除く引戸（E）組み込みガラス中央部熱貫流率：3.10以下1</t>
  </si>
  <si>
    <t>003DATEVEE2</t>
  </si>
  <si>
    <t>断熱等玄関引戸ＪＳ（ランマ付き）21P型除く引戸（E）組み込みガラス中央部熱貫流率：3.10以下2</t>
  </si>
  <si>
    <t>003DATEVEE3</t>
  </si>
  <si>
    <t>断熱等玄関引戸ＪＳ（ランマ付き）21P型除く引戸（E）組み込みガラス中央部熱貫流率：3.10以下3</t>
  </si>
  <si>
    <t>003DATEVEE4</t>
  </si>
  <si>
    <t>断熱等玄関引戸ＪＳ（ランマ付き）21P型除く引戸（E）組み込みガラス中央部熱貫流率：3.10以下4</t>
  </si>
  <si>
    <t>断熱玄関引戸ＰＧシリーズ</t>
  </si>
  <si>
    <t>断熱玄関引戸ＰＧシリーズ（W11型、W30型）［８地域向け］</t>
  </si>
  <si>
    <t>003DD1ER7Z1</t>
  </si>
  <si>
    <t>断熱等断熱玄関引戸ＰＧシリーズ（W11型、W30型）［８地域向け］引戸（E）ガラス日射熱取得率：η 0.65以下1</t>
  </si>
  <si>
    <t>断熱玄関引戸ＰＧシリーズ（W11型、W30型）［８地域向け］引戸（E）</t>
  </si>
  <si>
    <t>DD1E</t>
  </si>
  <si>
    <t>003DD1ER7Z2</t>
  </si>
  <si>
    <t>断熱等断熱玄関引戸ＰＧシリーズ（W11型、W30型）［８地域向け］引戸（E）ガラス日射熱取得率：η 0.65以下2</t>
  </si>
  <si>
    <t>003DD1ER7Z3</t>
  </si>
  <si>
    <t>断熱等断熱玄関引戸ＰＧシリーズ（W11型、W30型）［８地域向け］引戸（E）ガラス日射熱取得率：η 0.65以下3</t>
  </si>
  <si>
    <t>003DD1ER7Z4</t>
  </si>
  <si>
    <t>断熱等断熱玄関引戸ＰＧシリーズ（W11型、W30型）［８地域向け］引戸（E）ガラス日射熱取得率：η 0.65以下4</t>
  </si>
  <si>
    <t>断熱玄関引戸ＰＧシリーズ（W11型、W30型）</t>
  </si>
  <si>
    <t>ガラス中央部熱貫流率：3.30以下</t>
  </si>
  <si>
    <t>003DD1EVEE1</t>
  </si>
  <si>
    <t>袖部の組み込みガラスの中央部熱貫流率：3.3以下</t>
  </si>
  <si>
    <t>断熱等断熱玄関引戸ＰＧシリーズ（W11型、W30型）引戸（E）ガラス中央部熱貫流率：3.30以下1</t>
  </si>
  <si>
    <t>断熱玄関引戸ＰＧシリーズ（W11型、W30型）引戸（E）</t>
  </si>
  <si>
    <t>003DD1EVEE2</t>
  </si>
  <si>
    <t>断熱等断熱玄関引戸ＰＧシリーズ（W11型、W30型）引戸（E）ガラス中央部熱貫流率：3.30以下2</t>
  </si>
  <si>
    <t>003DD1EVEE3</t>
  </si>
  <si>
    <t>断熱等断熱玄関引戸ＰＧシリーズ（W11型、W30型）引戸（E）ガラス中央部熱貫流率：3.30以下3</t>
  </si>
  <si>
    <t>003DD1EVEE4</t>
  </si>
  <si>
    <t>断熱等断熱玄関引戸ＰＧシリーズ（W11型、W30型）引戸（E）ガラス中央部熱貫流率：3.30以下4</t>
  </si>
  <si>
    <t>断熱玄関引戸ＰＧシリーズ（W10型、W12型）［８地域向け］</t>
  </si>
  <si>
    <t>003DD6ER1Y1</t>
  </si>
  <si>
    <t>断熱等断熱玄関引戸ＰＧシリーズ（W10型、W12型）［８地域向け］引戸（E）本体ガラスあり日射熱取得率：η 0.52以下1</t>
  </si>
  <si>
    <t>断熱玄関引戸ＰＧシリーズ（W10型、W12型）［８地域向け］引戸（E）</t>
  </si>
  <si>
    <t>DD6E</t>
  </si>
  <si>
    <t>003DD6ER1Y2</t>
  </si>
  <si>
    <t>断熱等断熱玄関引戸ＰＧシリーズ（W10型、W12型）［８地域向け］引戸（E）本体ガラスあり日射熱取得率：η 0.52以下2</t>
  </si>
  <si>
    <t>003DD6ER1Y3</t>
  </si>
  <si>
    <t>断熱等断熱玄関引戸ＰＧシリーズ（W10型、W12型）［８地域向け］引戸（E）本体ガラスあり日射熱取得率：η 0.52以下3</t>
  </si>
  <si>
    <t>003DD6ER1Y4</t>
  </si>
  <si>
    <t>断熱等断熱玄関引戸ＰＧシリーズ（W10型、W12型）［８地域向け］引戸（E）本体ガラスあり日射熱取得率：η 0.52以下4</t>
  </si>
  <si>
    <t>玄関引戸ｋ６シリーズ</t>
  </si>
  <si>
    <t>玄関引戸ｋ６シリーズ（16、77、91、56型）［８地域向け］</t>
  </si>
  <si>
    <t>003DD7ER1Y1</t>
  </si>
  <si>
    <t>断熱等玄関引戸ｋ６シリーズ（16、77、91、56型）［８地域向け］引戸（E）本体ガラスあり日射熱取得率：η 0.52以下1</t>
  </si>
  <si>
    <t>玄関引戸ｋ６シリーズ（16、77、91、56型）［８地域向け］引戸（E）</t>
  </si>
  <si>
    <t>DD7E</t>
  </si>
  <si>
    <t>003DD7ER1Y2</t>
  </si>
  <si>
    <t>断熱等玄関引戸ｋ６シリーズ（16、77、91、56型）［８地域向け］引戸（E）本体ガラスあり日射熱取得率：η 0.52以下2</t>
  </si>
  <si>
    <t>003DD7ER1Y3</t>
  </si>
  <si>
    <t>断熱等玄関引戸ｋ６シリーズ（16、77、91、56型）［８地域向け］引戸（E）本体ガラスあり日射熱取得率：η 0.52以下3</t>
  </si>
  <si>
    <t>003DD7ER1Y4</t>
  </si>
  <si>
    <t>断熱等玄関引戸ｋ６シリーズ（16、77、91、56型）［８地域向け］引戸（E）本体ガラスあり日射熱取得率：η 0.52以下4</t>
  </si>
  <si>
    <t>エルムーブ２（片袖）L15、L16、L25、L27、L12、L14、L24、L28、L29、L63型除く［８地域向け］</t>
  </si>
  <si>
    <t>003DD9ER1Y1</t>
  </si>
  <si>
    <t>断熱等エルムーブ２（片袖）L15、L16、L25、L27、L12、L14、L24、L28、L29、L63型除く［８地域向け］引戸（E）本体ガラスあり日射熱取得率：η 0.52以下1</t>
  </si>
  <si>
    <t>エルムーブ２（片袖）L15、L16、L25、L27、L12、L14、L24、L28、L29、L63型除く［８地域向け］引戸（E）</t>
  </si>
  <si>
    <t>DD9E</t>
  </si>
  <si>
    <t>003DD9ER1Y2</t>
  </si>
  <si>
    <t>断熱等エルムーブ２（片袖）L15、L16、L25、L27、L12、L14、L24、L28、L29、L63型除く［８地域向け］引戸（E）本体ガラスあり日射熱取得率：η 0.52以下2</t>
  </si>
  <si>
    <t>003DD9ER1Y3</t>
  </si>
  <si>
    <t>断熱等エルムーブ２（片袖）L15、L16、L25、L27、L12、L14、L24、L28、L29、L63型除く［８地域向け］引戸（E）本体ガラスあり日射熱取得率：η 0.52以下3</t>
  </si>
  <si>
    <t>003DD9ER1Y4</t>
  </si>
  <si>
    <t>断熱等エルムーブ２（片袖）L15、L16、L25、L27、L12、L14、L24、L28、L29、L63型除く［８地域向け］引戸（E）本体ガラスあり日射熱取得率：η 0.52以下4</t>
  </si>
  <si>
    <t>リシェント玄関引戸２ ＰＧ仕様（ランマ付き）F01型、F02型</t>
  </si>
  <si>
    <t>003DDTEVDD1</t>
  </si>
  <si>
    <t>断熱等リシェント玄関引戸２ ＰＧ仕様（ランマ付き）F01型、F02型引戸（E）組み込みガラス中央部熱貫流率：2.80以下1</t>
  </si>
  <si>
    <t>リシェント玄関引戸２ ＰＧ仕様（ランマ付き）F01型、F02型引戸（E）</t>
  </si>
  <si>
    <t>DDTE</t>
  </si>
  <si>
    <t>003DDTEVDD2</t>
  </si>
  <si>
    <t>断熱等リシェント玄関引戸２ ＰＧ仕様（ランマ付き）F01型、F02型引戸（E）組み込みガラス中央部熱貫流率：2.80以下2</t>
  </si>
  <si>
    <t>003DDTEVDD3</t>
  </si>
  <si>
    <t>断熱等リシェント玄関引戸２ ＰＧ仕様（ランマ付き）F01型、F02型引戸（E）組み込みガラス中央部熱貫流率：2.80以下3</t>
  </si>
  <si>
    <t>003DDTEVDD4</t>
  </si>
  <si>
    <t>断熱等リシェント玄関引戸２ ＰＧ仕様（ランマ付き）F01型、F02型引戸（E）組み込みガラス中央部熱貫流率：2.80以下4</t>
  </si>
  <si>
    <t>リシェント玄関引戸２ ＰＧ仕様（ランマ付き）F03型</t>
  </si>
  <si>
    <t>003DDUEOCC1</t>
  </si>
  <si>
    <t>断熱等リシェント玄関引戸２ ＰＧ仕様（ランマ付き）F03型引戸（E）本体ガラスなし1</t>
  </si>
  <si>
    <t>リシェント玄関引戸２ ＰＧ仕様（ランマ付き）F03型引戸（E）</t>
  </si>
  <si>
    <t>DDUE</t>
  </si>
  <si>
    <t>003DDUEOCC2</t>
  </si>
  <si>
    <t>断熱等リシェント玄関引戸２ ＰＧ仕様（ランマ付き）F03型引戸（E）本体ガラスなし2</t>
  </si>
  <si>
    <t>003DDUEOCC3</t>
  </si>
  <si>
    <t>断熱等リシェント玄関引戸２ ＰＧ仕様（ランマ付き）F03型引戸（E）本体ガラスなし3</t>
  </si>
  <si>
    <t>003DDUEOCC4</t>
  </si>
  <si>
    <t>断熱等リシェント玄関引戸２ ＰＧ仕様（ランマ付き）F03型引戸（E）本体ガラスなし4</t>
  </si>
  <si>
    <t>エルムーブ２（片袖）L12、L14、L24、L28、L29、L63型［８地域向け］</t>
  </si>
  <si>
    <t>003DEAER7Z1</t>
  </si>
  <si>
    <t>断熱等エルムーブ２（片袖）L12、L14、L24、L28、L29、L63型［８地域向け］引戸（E）ガラス日射熱取得率：η 0.65以下1</t>
  </si>
  <si>
    <t>エルムーブ２（片袖）L12、L14、L24、L28、L29、L63型［８地域向け］引戸（E）</t>
  </si>
  <si>
    <t>DEAE</t>
  </si>
  <si>
    <t>003DEAER7Z2</t>
  </si>
  <si>
    <t>断熱等エルムーブ２（片袖）L12、L14、L24、L28、L29、L63型［８地域向け］引戸（E）ガラス日射熱取得率：η 0.65以下2</t>
  </si>
  <si>
    <t>003DEAER7Z3</t>
  </si>
  <si>
    <t>断熱等エルムーブ２（片袖）L12、L14、L24、L28、L29、L63型［８地域向け］引戸（E）ガラス日射熱取得率：η 0.65以下3</t>
  </si>
  <si>
    <t>003DEAER7Z4</t>
  </si>
  <si>
    <t>断熱等エルムーブ２（片袖）L12、L14、L24、L28、L29、L63型［８地域向け］引戸（E）ガラス日射熱取得率：η 0.65以下4</t>
  </si>
  <si>
    <t>断熱玄関引戸ｋ３シリーズ（ランマ付き）29~31型</t>
  </si>
  <si>
    <t>003DFMEVCC1</t>
  </si>
  <si>
    <t>ランマ部のガラス中央部熱貫流率：1.7以下</t>
  </si>
  <si>
    <t>断熱等断熱玄関引戸ｋ３シリーズ（ランマ付き）29～31型引戸（E）ガラス中央部熱貫流率：1.70以下1</t>
  </si>
  <si>
    <t>断熱玄関引戸ｋ３シリーズ（ランマ付き）29～31型引戸（E）</t>
  </si>
  <si>
    <t>DFME</t>
  </si>
  <si>
    <t>003DFMEVCC2</t>
  </si>
  <si>
    <t>断熱等断熱玄関引戸ｋ３シリーズ（ランマ付き）29～31型引戸（E）ガラス中央部熱貫流率：1.70以下2</t>
  </si>
  <si>
    <t>003DFMEVCC3</t>
  </si>
  <si>
    <t>断熱等断熱玄関引戸ｋ３シリーズ（ランマ付き）29～31型引戸（E）ガラス中央部熱貫流率：1.70以下3</t>
  </si>
  <si>
    <t>003DFMEVCC4</t>
  </si>
  <si>
    <t>断熱等断熱玄関引戸ｋ３シリーズ（ランマ付き）29～31型引戸（E）ガラス中央部熱貫流率：1.70以下4</t>
  </si>
  <si>
    <t>003DFMEVDD1</t>
  </si>
  <si>
    <t>003DFMEVDD2</t>
  </si>
  <si>
    <t>003DFMEVDD3</t>
  </si>
  <si>
    <t>003DFMEVDD4</t>
  </si>
  <si>
    <t>断熱等+防犯</t>
  </si>
  <si>
    <t>ジエスタ２ ｋ２仕様（袖付き、ガラス入り）採風仕様除く（規格・特注共通）（官民防犯）</t>
  </si>
  <si>
    <t>003DB1DWCC1</t>
  </si>
  <si>
    <t>断熱等+防犯ジエスタ２ ｋ２仕様（袖付き、ガラス入り）採風仕様除く（規格・特注共通）（官民防犯）ドア・開き戸（D）組み込みガラス中央部熱貫流率：1.40以下1</t>
  </si>
  <si>
    <t>ジエスタ２ ｋ２仕様（袖付き、ガラス入り）採風仕様除く（規格・特注共通）（官民防犯）ドア・開き戸（D）</t>
  </si>
  <si>
    <t>003DB1DWCC2</t>
  </si>
  <si>
    <t>断熱等+防犯ジエスタ２ ｋ２仕様（袖付き、ガラス入り）採風仕様除く（規格・特注共通）（官民防犯）ドア・開き戸（D）組み込みガラス中央部熱貫流率：1.40以下2</t>
  </si>
  <si>
    <t>003DB1DWCC3</t>
  </si>
  <si>
    <t>断熱等+防犯ジエスタ２ ｋ２仕様（袖付き、ガラス入り）採風仕様除く（規格・特注共通）（官民防犯）ドア・開き戸（D）組み込みガラス中央部熱貫流率：1.40以下3</t>
  </si>
  <si>
    <t>003DB1DWCC4</t>
  </si>
  <si>
    <t>断熱等+防犯ジエスタ２ ｋ２仕様（袖付き、ガラス入り）採風仕様除く（規格・特注共通）（官民防犯）ドア・開き戸（D）組み込みガラス中央部熱貫流率：1.40以下4</t>
  </si>
  <si>
    <t>ジエスタ２ ｋ４仕様（袖無し、ガラス無し、ポスト有無共通）（官民防犯）</t>
  </si>
  <si>
    <t>003DB2DO4B1</t>
  </si>
  <si>
    <t>断熱等+防犯ジエスタ２ ｋ４仕様（袖無し、ガラス無し、ポスト有無共通）（官民防犯）ドア・開き戸（D）本体ガラスなし※親子設定がある製品は子扉含む1</t>
  </si>
  <si>
    <t>ジエスタ２ ｋ４仕様（袖無し、ガラス無し、ポスト有無共通）（官民防犯）ドア・開き戸（D）</t>
  </si>
  <si>
    <t>003DB2DO4B2</t>
  </si>
  <si>
    <t>断熱等+防犯ジエスタ２ ｋ４仕様（袖無し、ガラス無し、ポスト有無共通）（官民防犯）ドア・開き戸（D）本体ガラスなし※親子設定がある製品は子扉含む2</t>
  </si>
  <si>
    <t>003DB2DO4B3</t>
  </si>
  <si>
    <t>断熱等+防犯ジエスタ２ ｋ４仕様（袖無し、ガラス無し、ポスト有無共通）（官民防犯）ドア・開き戸（D）本体ガラスなし※親子設定がある製品は子扉含む3</t>
  </si>
  <si>
    <t>003DB2DO4B4</t>
  </si>
  <si>
    <t>断熱等+防犯ジエスタ２ ｋ４仕様（袖無し、ガラス無し、ポスト有無共通）（官民防犯）ドア・開き戸（D）本体ガラスなし※親子設定がある製品は子扉含む4</t>
  </si>
  <si>
    <t>003DB3DWCC1</t>
  </si>
  <si>
    <t>断熱等+防犯ジエスタ２ ｋ４仕様（袖付き、ガラス入り）採風仕様及びステンドガラス仕様除くドア・開き戸（D）組み込みガラス中央部熱貫流率：2.80以下1</t>
  </si>
  <si>
    <t>003DB3DWCC2</t>
  </si>
  <si>
    <t>断熱等+防犯ジエスタ２ ｋ４仕様（袖付き、ガラス入り）採風仕様及びステンドガラス仕様除くドア・開き戸（D）組み込みガラス中央部熱貫流率：2.80以下2</t>
  </si>
  <si>
    <t>003DB3DWCC3</t>
  </si>
  <si>
    <t>断熱等+防犯ジエスタ２ ｋ４仕様（袖付き、ガラス入り）採風仕様及びステンドガラス仕様除くドア・開き戸（D）組み込みガラス中央部熱貫流率：2.80以下3</t>
  </si>
  <si>
    <t>003DB3DWCC4</t>
  </si>
  <si>
    <t>断熱等+防犯ジエスタ２ ｋ４仕様（袖付き、ガラス入り）採風仕様及びステンドガラス仕様除くドア・開き戸（D）組み込みガラス中央部熱貫流率：2.80以下4</t>
  </si>
  <si>
    <t>003DB3DWDD1</t>
  </si>
  <si>
    <t>003DB3DWDD2</t>
  </si>
  <si>
    <t>003DB3DWDD3</t>
  </si>
  <si>
    <t>003DB3DWDD4</t>
  </si>
  <si>
    <t>ジエスタ２ ｋ４仕様（ガラス入り、ポスト有無共通）（官民防犯仕様）［８地域向け］</t>
  </si>
  <si>
    <t>003DB4DJ1Y1</t>
  </si>
  <si>
    <t>断熱等+防犯ジエスタ２ ｋ４仕様（ガラス入り、ポスト有無共通）（官民防犯仕様）［８地域向け］ドア・開き戸（D）本体ガラスあり日射熱取得率：η 0.52以下1</t>
  </si>
  <si>
    <t>ジエスタ２ ｋ４仕様（ガラス入り、ポスト有無共通）（官民防犯仕様）［８地域向け］ドア・開き戸（D）</t>
  </si>
  <si>
    <t>DB4D</t>
  </si>
  <si>
    <t>003DB4DJ1Y2</t>
  </si>
  <si>
    <t>断熱等+防犯ジエスタ２ ｋ４仕様（ガラス入り、ポスト有無共通）（官民防犯仕様）［８地域向け］ドア・開き戸（D）本体ガラスあり日射熱取得率：η 0.52以下2</t>
  </si>
  <si>
    <t>003DB4DJ1Y3</t>
  </si>
  <si>
    <t>断熱等+防犯ジエスタ２ ｋ４仕様（ガラス入り、ポスト有無共通）（官民防犯仕様）［８地域向け］ドア・開き戸（D）本体ガラスあり日射熱取得率：η 0.52以下3</t>
  </si>
  <si>
    <t>003DB4DJ1Y4</t>
  </si>
  <si>
    <t>断熱等+防犯ジエスタ２ ｋ４仕様（ガラス入り、ポスト有無共通）（官民防犯仕様）［８地域向け］ドア・開き戸（D）本体ガラスあり日射熱取得率：η 0.52以下4</t>
  </si>
  <si>
    <t>ジエスタ２ ｋ４仕様（ガラス無し、ポスト有無共通）（官民防犯仕様）［８地域向け］</t>
  </si>
  <si>
    <t>003DB4DJ2Y1</t>
  </si>
  <si>
    <t>断熱等+防犯ジエスタ２ ｋ４仕様（ガラス無し、ポスト有無共通）（官民防犯仕様）［８地域向け］ドア・開き戸（D）本体ガラスなし日射熱取得率：η 0.52以下1</t>
  </si>
  <si>
    <t>ジエスタ２ ｋ４仕様（ガラス無し、ポスト有無共通）（官民防犯仕様）［８地域向け］ドア・開き戸（D）</t>
  </si>
  <si>
    <t>003DB4DJ2Y2</t>
  </si>
  <si>
    <t>断熱等+防犯ジエスタ２ ｋ４仕様（ガラス無し、ポスト有無共通）（官民防犯仕様）［８地域向け］ドア・開き戸（D）本体ガラスなし日射熱取得率：η 0.52以下2</t>
  </si>
  <si>
    <t>003DB4DJ2Y3</t>
  </si>
  <si>
    <t>断熱等+防犯ジエスタ２ ｋ４仕様（ガラス無し、ポスト有無共通）（官民防犯仕様）［８地域向け］ドア・開き戸（D）本体ガラスなし日射熱取得率：η 0.52以下3</t>
  </si>
  <si>
    <t>003DB4DJ2Y4</t>
  </si>
  <si>
    <t>断熱等+防犯ジエスタ２ ｋ４仕様（ガラス無し、ポスト有無共通）（官民防犯仕様）［８地域向け］ドア・開き戸（D）本体ガラスなし日射熱取得率：η 0.52以下4</t>
  </si>
  <si>
    <t>ジエスタ２防火戸 ｋ２仕様（ガラス入り）（官民防犯仕様）［８地域向け］</t>
  </si>
  <si>
    <t>003DB6DJ1Y1</t>
  </si>
  <si>
    <t>断熱等+防犯ジエスタ２防火戸 ｋ２仕様（ガラス入り）（官民防犯仕様）［８地域向け］ドア・開き戸（D）本体ガラスあり日射熱取得率：η 0.52以下1</t>
  </si>
  <si>
    <t>ジエスタ２防火戸 ｋ２仕様（ガラス入り）（官民防犯仕様）［８地域向け］ドア・開き戸（D）</t>
  </si>
  <si>
    <t>003DB6DJ1Y2</t>
  </si>
  <si>
    <t>断熱等+防犯ジエスタ２防火戸 ｋ２仕様（ガラス入り）（官民防犯仕様）［８地域向け］ドア・開き戸（D）本体ガラスあり日射熱取得率：η 0.52以下2</t>
  </si>
  <si>
    <t>003DB6DJ1Y3</t>
  </si>
  <si>
    <t>断熱等+防犯ジエスタ２防火戸 ｋ２仕様（ガラス入り）（官民防犯仕様）［８地域向け］ドア・開き戸（D）本体ガラスあり日射熱取得率：η 0.52以下3</t>
  </si>
  <si>
    <t>003DB6DJ1Y4</t>
  </si>
  <si>
    <t>断熱等+防犯ジエスタ２防火戸 ｋ２仕様（ガラス入り）（官民防犯仕様）［８地域向け］ドア・開き戸（D）本体ガラスあり日射熱取得率：η 0.52以下4</t>
  </si>
  <si>
    <t>ジエスタ２防火戸 ｋ２仕様（ガラス無し）（官民防犯仕様）［８地域向け］</t>
  </si>
  <si>
    <t>003DB6DJ2Y1</t>
  </si>
  <si>
    <t>断熱等+防犯ジエスタ２防火戸 ｋ２仕様（ガラス無し）（官民防犯仕様）［８地域向け］ドア・開き戸（D）本体ガラスなし日射熱取得率：η 0.52以下1</t>
  </si>
  <si>
    <t>ジエスタ２防火戸 ｋ２仕様（ガラス無し）（官民防犯仕様）［８地域向け］ドア・開き戸（D）</t>
  </si>
  <si>
    <t>003DB6DJ2Y2</t>
  </si>
  <si>
    <t>断熱等+防犯ジエスタ２防火戸 ｋ２仕様（ガラス無し）（官民防犯仕様）［８地域向け］ドア・開き戸（D）本体ガラスなし日射熱取得率：η 0.52以下2</t>
  </si>
  <si>
    <t>003DB6DJ2Y3</t>
  </si>
  <si>
    <t>断熱等+防犯ジエスタ２防火戸 ｋ２仕様（ガラス無し）（官民防犯仕様）［８地域向け］ドア・開き戸（D）本体ガラスなし日射熱取得率：η 0.52以下3</t>
  </si>
  <si>
    <t>003DB6DJ2Y4</t>
  </si>
  <si>
    <t>断熱等+防犯ジエスタ２防火戸 ｋ２仕様（ガラス無し）（官民防犯仕様）［８地域向け］ドア・開き戸（D）本体ガラスなし日射熱取得率：η 0.52以下4</t>
  </si>
  <si>
    <t>ジエスタ２防火戸 ｋ２仕様（ガラス無し）（官民防犯仕様）</t>
  </si>
  <si>
    <t>003DB6DO3A1</t>
  </si>
  <si>
    <t>断熱等+防犯ジエスタ２防火戸 ｋ２仕様（ガラス無し）（官民防犯仕様）ドア・開き戸（D）本体ガラスなし※親子設定がある製品は子扉含む1</t>
  </si>
  <si>
    <t>ジエスタ２防火戸 ｋ２仕様（ガラス無し）（官民防犯仕様）ドア・開き戸（D）</t>
  </si>
  <si>
    <t>003DB6DO3A2</t>
  </si>
  <si>
    <t>断熱等+防犯ジエスタ２防火戸 ｋ２仕様（ガラス無し）（官民防犯仕様）ドア・開き戸（D）本体ガラスなし※親子設定がある製品は子扉含む2</t>
  </si>
  <si>
    <t>003DB6DO3A3</t>
  </si>
  <si>
    <t>断熱等+防犯ジエスタ２防火戸 ｋ２仕様（ガラス無し）（官民防犯仕様）ドア・開き戸（D）本体ガラスなし※親子設定がある製品は子扉含む3</t>
  </si>
  <si>
    <t>003DB6DO3A4</t>
  </si>
  <si>
    <t>断熱等+防犯ジエスタ２防火戸 ｋ２仕様（ガラス無し）（官民防犯仕様）ドア・開き戸（D）本体ガラスなし※親子設定がある製品は子扉含む4</t>
  </si>
  <si>
    <t>ジエスタ２防火戸 ｋ２仕様（ガラス入り）（官民防犯仕様）</t>
  </si>
  <si>
    <t>003DB6DWBB1</t>
  </si>
  <si>
    <t>断熱等+防犯ジエスタ２防火戸 ｋ２仕様（ガラス入り）（官民防犯仕様）ドア・開き戸（D）組み込みガラス中央部熱貫流率：1.30以下1</t>
  </si>
  <si>
    <t>ジエスタ２防火戸 ｋ２仕様（ガラス入り）（官民防犯仕様）ドア・開き戸（D）</t>
  </si>
  <si>
    <t>003DB6DWBB2</t>
  </si>
  <si>
    <t>断熱等+防犯ジエスタ２防火戸 ｋ２仕様（ガラス入り）（官民防犯仕様）ドア・開き戸（D）組み込みガラス中央部熱貫流率：1.30以下2</t>
  </si>
  <si>
    <t>003DB6DWBB3</t>
  </si>
  <si>
    <t>断熱等+防犯ジエスタ２防火戸 ｋ２仕様（ガラス入り）（官民防犯仕様）ドア・開き戸（D）組み込みガラス中央部熱貫流率：1.30以下3</t>
  </si>
  <si>
    <t>003DB6DWBB4</t>
  </si>
  <si>
    <t>断熱等+防犯ジエスタ２防火戸 ｋ２仕様（ガラス入り）（官民防犯仕様）ドア・開き戸（D）組み込みガラス中央部熱貫流率：1.30以下4</t>
  </si>
  <si>
    <t>ジエスタ２防火戸 ｋ４仕様（ガラス入り）（官民防犯仕様）［８地域向け］</t>
  </si>
  <si>
    <t>003DB7DJ1Y1</t>
  </si>
  <si>
    <t>断熱等+防犯ジエスタ２防火戸 ｋ４仕様（ガラス入り）（官民防犯仕様）［８地域向け］ドア・開き戸（D）本体ガラスあり日射熱取得率：η 0.52以下1</t>
  </si>
  <si>
    <t>ジエスタ２防火戸 ｋ４仕様（ガラス入り）（官民防犯仕様）［８地域向け］ドア・開き戸（D）</t>
  </si>
  <si>
    <t>003DB7DJ1Y2</t>
  </si>
  <si>
    <t>断熱等+防犯ジエスタ２防火戸 ｋ４仕様（ガラス入り）（官民防犯仕様）［８地域向け］ドア・開き戸（D）本体ガラスあり日射熱取得率：η 0.52以下2</t>
  </si>
  <si>
    <t>003DB7DJ1Y3</t>
  </si>
  <si>
    <t>断熱等+防犯ジエスタ２防火戸 ｋ４仕様（ガラス入り）（官民防犯仕様）［８地域向け］ドア・開き戸（D）本体ガラスあり日射熱取得率：η 0.52以下3</t>
  </si>
  <si>
    <t>003DB7DJ1Y4</t>
  </si>
  <si>
    <t>断熱等+防犯ジエスタ２防火戸 ｋ４仕様（ガラス入り）（官民防犯仕様）［８地域向け］ドア・開き戸（D）本体ガラスあり日射熱取得率：η 0.52以下4</t>
  </si>
  <si>
    <t>ジエスタ２防火戸 ｋ４仕様（ガラス無し）（官民防犯仕様）［８地域向け］</t>
  </si>
  <si>
    <t>003DB7DJ2Y1</t>
  </si>
  <si>
    <t>断熱等+防犯ジエスタ２防火戸 ｋ４仕様（ガラス無し）（官民防犯仕様）［８地域向け］ドア・開き戸（D）本体ガラスなし日射熱取得率：η 0.52以下1</t>
  </si>
  <si>
    <t>ジエスタ２防火戸 ｋ４仕様（ガラス無し）（官民防犯仕様）［８地域向け］ドア・開き戸（D）</t>
  </si>
  <si>
    <t>003DB7DJ2Y2</t>
  </si>
  <si>
    <t>断熱等+防犯ジエスタ２防火戸 ｋ４仕様（ガラス無し）（官民防犯仕様）［８地域向け］ドア・開き戸（D）本体ガラスなし日射熱取得率：η 0.52以下2</t>
  </si>
  <si>
    <t>003DB7DJ2Y3</t>
  </si>
  <si>
    <t>断熱等+防犯ジエスタ２防火戸 ｋ４仕様（ガラス無し）（官民防犯仕様）［８地域向け］ドア・開き戸（D）本体ガラスなし日射熱取得率：η 0.52以下3</t>
  </si>
  <si>
    <t>003DB7DJ2Y4</t>
  </si>
  <si>
    <t>断熱等+防犯ジエスタ２防火戸 ｋ４仕様（ガラス無し）（官民防犯仕様）［８地域向け］ドア・開き戸（D）本体ガラスなし日射熱取得率：η 0.52以下4</t>
  </si>
  <si>
    <t>ジエスタ２防火戸 ｋ４仕様（ガラス無し）（官民防犯仕様）</t>
  </si>
  <si>
    <t>003DB7DO4B1</t>
  </si>
  <si>
    <t>断熱等+防犯ジエスタ２防火戸 ｋ４仕様（ガラス無し）（官民防犯仕様）ドア・開き戸（D）本体ガラスなし※親子設定がある製品は子扉含む1</t>
  </si>
  <si>
    <t>ジエスタ２防火戸 ｋ４仕様（ガラス無し）（官民防犯仕様）ドア・開き戸（D）</t>
  </si>
  <si>
    <t>003DB7DO4B2</t>
  </si>
  <si>
    <t>断熱等+防犯ジエスタ２防火戸 ｋ４仕様（ガラス無し）（官民防犯仕様）ドア・開き戸（D）本体ガラスなし※親子設定がある製品は子扉含む2</t>
  </si>
  <si>
    <t>003DB7DO4B3</t>
  </si>
  <si>
    <t>断熱等+防犯ジエスタ２防火戸 ｋ４仕様（ガラス無し）（官民防犯仕様）ドア・開き戸（D）本体ガラスなし※親子設定がある製品は子扉含む3</t>
  </si>
  <si>
    <t>003DB7DO4B4</t>
  </si>
  <si>
    <t>断熱等+防犯ジエスタ２防火戸 ｋ４仕様（ガラス無し）（官民防犯仕様）ドア・開き戸（D）本体ガラスなし※親子設定がある製品は子扉含む4</t>
  </si>
  <si>
    <t>ジエスタ２防火戸 ｋ４仕様（ガラス入り）採風仕様除く（官民防犯仕様）</t>
  </si>
  <si>
    <t>003DB7DWCC1</t>
  </si>
  <si>
    <t>断熱等+防犯ジエスタ２防火戸 ｋ４仕様（ガラス入り）採風仕様除く（官民防犯仕様）ドア・開き戸（D）組み込みガラス中央部熱貫流率：1.60以下1</t>
  </si>
  <si>
    <t>ジエスタ２防火戸 ｋ４仕様（ガラス入り）採風仕様除く（官民防犯仕様）ドア・開き戸（D）</t>
  </si>
  <si>
    <t>003DB7DWCC2</t>
  </si>
  <si>
    <t>断熱等+防犯ジエスタ２防火戸 ｋ４仕様（ガラス入り）採風仕様除く（官民防犯仕様）ドア・開き戸（D）組み込みガラス中央部熱貫流率：1.60以下2</t>
  </si>
  <si>
    <t>003DB7DWCC3</t>
  </si>
  <si>
    <t>断熱等+防犯ジエスタ２防火戸 ｋ４仕様（ガラス入り）採風仕様除く（官民防犯仕様）ドア・開き戸（D）組み込みガラス中央部熱貫流率：1.60以下3</t>
  </si>
  <si>
    <t>003DB7DWCC4</t>
  </si>
  <si>
    <t>断熱等+防犯ジエスタ２防火戸 ｋ４仕様（ガラス入り）採風仕様除く（官民防犯仕様）ドア・開き戸（D）組み込みガラス中央部熱貫流率：1.60以下4</t>
  </si>
  <si>
    <t>ジエスタ２ ｋ２仕様（ガラス入り）（官民防犯仕様）［８地域向け］</t>
  </si>
  <si>
    <t>003DBYDJ1Y1</t>
  </si>
  <si>
    <t>断熱等+防犯ジエスタ２ ｋ２仕様（ガラス入り）（官民防犯仕様）［８地域向け］ドア・開き戸（D）本体ガラスあり日射熱取得率：η 0.52以下1</t>
  </si>
  <si>
    <t>ジエスタ２ ｋ２仕様（ガラス入り）（官民防犯仕様）［８地域向け］ドア・開き戸（D）</t>
  </si>
  <si>
    <t>003DBYDJ1Y2</t>
  </si>
  <si>
    <t>断熱等+防犯ジエスタ２ ｋ２仕様（ガラス入り）（官民防犯仕様）［８地域向け］ドア・開き戸（D）本体ガラスあり日射熱取得率：η 0.52以下2</t>
  </si>
  <si>
    <t>003DBYDJ1Y3</t>
  </si>
  <si>
    <t>断熱等+防犯ジエスタ２ ｋ２仕様（ガラス入り）（官民防犯仕様）［８地域向け］ドア・開き戸（D）本体ガラスあり日射熱取得率：η 0.52以下3</t>
  </si>
  <si>
    <t>003DBYDJ1Y4</t>
  </si>
  <si>
    <t>断熱等+防犯ジエスタ２ ｋ２仕様（ガラス入り）（官民防犯仕様）［８地域向け］ドア・開き戸（D）本体ガラスあり日射熱取得率：η 0.52以下4</t>
  </si>
  <si>
    <t>ジエスタ２ ｋ２仕様（ガラス無し）（官民防犯仕様）［８地域向け］</t>
  </si>
  <si>
    <t>003DBYDJ2Y1</t>
  </si>
  <si>
    <t>断熱等+防犯ジエスタ２ ｋ２仕様（ガラス無し）（官民防犯仕様）［８地域向け］ドア・開き戸（D）本体ガラスなし日射熱取得率：η 0.52以下1</t>
  </si>
  <si>
    <t>ジエスタ２ ｋ２仕様（ガラス無し）（官民防犯仕様）［８地域向け］ドア・開き戸（D）</t>
  </si>
  <si>
    <t>003DBYDJ2Y2</t>
  </si>
  <si>
    <t>断熱等+防犯ジエスタ２ ｋ２仕様（ガラス無し）（官民防犯仕様）［８地域向け］ドア・開き戸（D）本体ガラスなし日射熱取得率：η 0.52以下2</t>
  </si>
  <si>
    <t>003DBYDJ2Y3</t>
  </si>
  <si>
    <t>断熱等+防犯ジエスタ２ ｋ２仕様（ガラス無し）（官民防犯仕様）［８地域向け］ドア・開き戸（D）本体ガラスなし日射熱取得率：η 0.52以下3</t>
  </si>
  <si>
    <t>003DBYDJ2Y4</t>
  </si>
  <si>
    <t>断熱等+防犯ジエスタ２ ｋ２仕様（ガラス無し）（官民防犯仕様）［８地域向け］ドア・開き戸（D）本体ガラスなし日射熱取得率：η 0.52以下4</t>
  </si>
  <si>
    <t>ジエスタ２ ｋ２仕様（袖無し、ガラス無し、ポスト有無共通）（官民防犯仕様）</t>
  </si>
  <si>
    <t>003DBYDO3A1</t>
  </si>
  <si>
    <t>断熱等+防犯ジエスタ２ ｋ２仕様（袖無し、ガラス無し、ポスト有無共通）（官民防犯仕様）ドア・開き戸（D）本体ガラスなし※親子設定がある製品は子扉含む1</t>
  </si>
  <si>
    <t>ジエスタ２ ｋ２仕様（袖無し、ガラス無し、ポスト有無共通）（官民防犯仕様）ドア・開き戸（D）</t>
  </si>
  <si>
    <t>003DBYDO3A2</t>
  </si>
  <si>
    <t>断熱等+防犯ジエスタ２ ｋ２仕様（袖無し、ガラス無し、ポスト有無共通）（官民防犯仕様）ドア・開き戸（D）本体ガラスなし※親子設定がある製品は子扉含む2</t>
  </si>
  <si>
    <t>003DBYDO3A3</t>
  </si>
  <si>
    <t>断熱等+防犯ジエスタ２ ｋ２仕様（袖無し、ガラス無し、ポスト有無共通）（官民防犯仕様）ドア・開き戸（D）本体ガラスなし※親子設定がある製品は子扉含む3</t>
  </si>
  <si>
    <t>003DBYDO3A4</t>
  </si>
  <si>
    <t>断熱等+防犯ジエスタ２ ｋ２仕様（袖無し、ガラス無し、ポスト有無共通）（官民防犯仕様）ドア・開き戸（D）本体ガラスなし※親子設定がある製品は子扉含む4</t>
  </si>
  <si>
    <t>ジエスタ２ ｋ２仕様（袖無し、ガラス入り、ポスト有無共通）採風仕様除く（官民防犯仕様）</t>
  </si>
  <si>
    <t>003DBYDWBB1</t>
  </si>
  <si>
    <t>断熱等+防犯ジエスタ２ ｋ２仕様（袖無し、ガラス入り、ポスト有無共通）採風仕様除く（官民防犯仕様）ドア・開き戸（D）組み込みガラス中央部熱貫流率：1.40以下1</t>
  </si>
  <si>
    <t>ジエスタ２ ｋ２仕様（袖無し、ガラス入り、ポスト有無共通）採風仕様除く（官民防犯仕様）ドア・開き戸（D）</t>
  </si>
  <si>
    <t>003DBYDWBB2</t>
  </si>
  <si>
    <t>断熱等+防犯ジエスタ２ ｋ２仕様（袖無し、ガラス入り、ポスト有無共通）採風仕様除く（官民防犯仕様）ドア・開き戸（D）組み込みガラス中央部熱貫流率：1.40以下2</t>
  </si>
  <si>
    <t>003DBYDWBB3</t>
  </si>
  <si>
    <t>断熱等+防犯ジエスタ２ ｋ２仕様（袖無し、ガラス入り、ポスト有無共通）採風仕様除く（官民防犯仕様）ドア・開き戸（D）組み込みガラス中央部熱貫流率：1.40以下3</t>
  </si>
  <si>
    <t>003DBYDWBB4</t>
  </si>
  <si>
    <t>断熱等+防犯ジエスタ２ ｋ２仕様（袖無し、ガラス入り、ポスト有無共通）採風仕様除く（官民防犯仕様）ドア・開き戸（D）組み込みガラス中央部熱貫流率：1.40以下4</t>
  </si>
  <si>
    <t>ジエスタ２ ｋ２仕様（袖付き、ガラス入り）採風仕様除く（規格）（官民防犯仕様）</t>
  </si>
  <si>
    <t>003DBZDWBB1</t>
  </si>
  <si>
    <t>断熱等+防犯ジエスタ２ ｋ２仕様（袖付き、ガラス入り）採風仕様除く（規格）（官民防犯仕様）ドア・開き戸（D）組み込みガラス中央部熱貫流率：1.40以下1</t>
  </si>
  <si>
    <t>ジエスタ２ ｋ２仕様（袖付き、ガラス入り）採風仕様除く（規格）（官民防犯仕様）ドア・開き戸（D）</t>
  </si>
  <si>
    <t>003DBZDWBB2</t>
  </si>
  <si>
    <t>断熱等+防犯ジエスタ２ ｋ２仕様（袖付き、ガラス入り）採風仕様除く（規格）（官民防犯仕様）ドア・開き戸（D）組み込みガラス中央部熱貫流率：1.40以下2</t>
  </si>
  <si>
    <t>003DBZDWBB3</t>
  </si>
  <si>
    <t>断熱等+防犯ジエスタ２ ｋ２仕様（袖付き、ガラス入り）採風仕様除く（規格）（官民防犯仕様）ドア・開き戸（D）組み込みガラス中央部熱貫流率：1.40以下3</t>
  </si>
  <si>
    <t>003DBZDWBB4</t>
  </si>
  <si>
    <t>断熱等+防犯ジエスタ２ ｋ２仕様（袖付き、ガラス入り）採風仕様除く（規格）（官民防犯仕様）ドア・開き戸（D）組み込みガラス中央部熱貫流率：1.40以下4</t>
  </si>
  <si>
    <t>ジエスタ２ ｋ２仕様（袖付き、ガラス入り）採風仕様除く（特注）（官民防犯仕様）</t>
  </si>
  <si>
    <t>003DC8DWCC1</t>
  </si>
  <si>
    <t>断熱等+防犯ジエスタ２ ｋ２仕様（袖付き、ガラス入り）採風仕様除く（特注）（官民防犯仕様）ドア・開き戸（D）組み込みガラス中央部熱貫流率：1.40以下1</t>
  </si>
  <si>
    <t>ジエスタ２ ｋ２仕様（袖付き、ガラス入り）採風仕様除く（特注）（官民防犯仕様）ドア・開き戸（D）</t>
  </si>
  <si>
    <t>003DC8DWCC2</t>
  </si>
  <si>
    <t>断熱等+防犯ジエスタ２ ｋ２仕様（袖付き、ガラス入り）採風仕様除く（特注）（官民防犯仕様）ドア・開き戸（D）組み込みガラス中央部熱貫流率：1.40以下2</t>
  </si>
  <si>
    <t>003DC8DWCC3</t>
  </si>
  <si>
    <t>断熱等+防犯ジエスタ２ ｋ２仕様（袖付き、ガラス入り）採風仕様除く（特注）（官民防犯仕様）ドア・開き戸（D）組み込みガラス中央部熱貫流率：1.40以下3</t>
  </si>
  <si>
    <t>003DC8DWCC4</t>
  </si>
  <si>
    <t>断熱等+防犯ジエスタ２ ｋ２仕様（袖付き、ガラス入り）採風仕様除く（特注）（官民防犯仕様）ドア・開き戸（D）組み込みガラス中央部熱貫流率：1.40以下4</t>
  </si>
  <si>
    <t>ジエスタ２ ｋ２仕様（袖無し、ガラス入り、ポスト有無共通）採風仕様（官民防犯仕様）</t>
  </si>
  <si>
    <t>003DC9DWBB1</t>
  </si>
  <si>
    <t>断熱等+防犯ジエスタ２ ｋ２仕様（袖無し、ガラス入り、ポスト有無共通）採風仕様（官民防犯仕様）ドア・開き戸（D）組み込みガラス中央部熱貫流率：1.20以下1</t>
  </si>
  <si>
    <t>ジエスタ２ ｋ２仕様（袖無し、ガラス入り、ポスト有無共通）採風仕様（官民防犯仕様）ドア・開き戸（D）</t>
  </si>
  <si>
    <t>003DC9DWBB2</t>
  </si>
  <si>
    <t>断熱等+防犯ジエスタ２ ｋ２仕様（袖無し、ガラス入り、ポスト有無共通）採風仕様（官民防犯仕様）ドア・開き戸（D）組み込みガラス中央部熱貫流率：1.20以下2</t>
  </si>
  <si>
    <t>003DC9DWBB3</t>
  </si>
  <si>
    <t>断熱等+防犯ジエスタ２ ｋ２仕様（袖無し、ガラス入り、ポスト有無共通）採風仕様（官民防犯仕様）ドア・開き戸（D）組み込みガラス中央部熱貫流率：1.20以下3</t>
  </si>
  <si>
    <t>003DC9DWBB4</t>
  </si>
  <si>
    <t>断熱等+防犯ジエスタ２ ｋ２仕様（袖無し、ガラス入り、ポスト有無共通）採風仕様（官民防犯仕様）ドア・開き戸（D）組み込みガラス中央部熱貫流率：1.20以下4</t>
  </si>
  <si>
    <t>ジエスタ２ ｋ２仕様（袖付き、ガラス入り）採風仕様（規格）（官民防犯仕様）</t>
  </si>
  <si>
    <t>003DDADWBB1</t>
  </si>
  <si>
    <t>断熱等+防犯ジエスタ２ ｋ２仕様（袖付き、ガラス入り）採風仕様（規格）（官民防犯仕様）ドア・開き戸（D）組み込みガラス中央部熱貫流率：1.20以下1</t>
  </si>
  <si>
    <t>ジエスタ２ ｋ２仕様（袖付き、ガラス入り）採風仕様（規格）（官民防犯仕様）ドア・開き戸（D）</t>
  </si>
  <si>
    <t>003DDADWBB2</t>
  </si>
  <si>
    <t>断熱等+防犯ジエスタ２ ｋ２仕様（袖付き、ガラス入り）採風仕様（規格）（官民防犯仕様）ドア・開き戸（D）組み込みガラス中央部熱貫流率：1.20以下2</t>
  </si>
  <si>
    <t>003DDADWBB3</t>
  </si>
  <si>
    <t>断熱等+防犯ジエスタ２ ｋ２仕様（袖付き、ガラス入り）採風仕様（規格）（官民防犯仕様）ドア・開き戸（D）組み込みガラス中央部熱貫流率：1.20以下3</t>
  </si>
  <si>
    <t>003DDADWBB4</t>
  </si>
  <si>
    <t>断熱等+防犯ジエスタ２ ｋ２仕様（袖付き、ガラス入り）採風仕様（規格）（官民防犯仕様）ドア・開き戸（D）組み込みガラス中央部熱貫流率：1.20以下4</t>
  </si>
  <si>
    <t>ジエスタ２ ｋ２仕様（袖付き、ガラス入り）採風仕様（特注）（官民防犯仕様）</t>
  </si>
  <si>
    <t>003DDBDWCC1</t>
  </si>
  <si>
    <t>断熱等+防犯ジエスタ２ ｋ２仕様（袖付き、ガラス入り）採風仕様（特注）（官民防犯仕様）ドア・開き戸（D）組み込みガラス中央部熱貫流率：1.20以下1</t>
  </si>
  <si>
    <t>ジエスタ２ ｋ２仕様（袖付き、ガラス入り）採風仕様（特注）（官民防犯仕様）ドア・開き戸（D）</t>
  </si>
  <si>
    <t>003DDBDWCC2</t>
  </si>
  <si>
    <t>断熱等+防犯ジエスタ２ ｋ２仕様（袖付き、ガラス入り）採風仕様（特注）（官民防犯仕様）ドア・開き戸（D）組み込みガラス中央部熱貫流率：1.20以下2</t>
  </si>
  <si>
    <t>003DDBDWCC3</t>
  </si>
  <si>
    <t>断熱等+防犯ジエスタ２ ｋ２仕様（袖付き、ガラス入り）採風仕様（特注）（官民防犯仕様）ドア・開き戸（D）組み込みガラス中央部熱貫流率：1.20以下3</t>
  </si>
  <si>
    <t>003DDBDWCC4</t>
  </si>
  <si>
    <t>断熱等+防犯ジエスタ２ ｋ２仕様（袖付き、ガラス入り）採風仕様（特注）（官民防犯仕様）ドア・開き戸（D）組み込みガラス中央部熱貫流率：1.20以下4</t>
  </si>
  <si>
    <t>ジエスタ２ ｋ２仕様（袖付き、ガラス入り）採風仕様（規格・特注共通）（官民防犯仕様）</t>
  </si>
  <si>
    <t>003DDCDWCC1</t>
  </si>
  <si>
    <t>断熱等+防犯ジエスタ２ ｋ２仕様（袖付き、ガラス入り）採風仕様（規格・特注共通）（官民防犯仕様）ドア・開き戸（D）組み込みガラス中央部熱貫流率：1.20以下1</t>
  </si>
  <si>
    <t>ジエスタ２ ｋ２仕様（袖付き、ガラス入り）採風仕様（規格・特注共通）（官民防犯仕様）ドア・開き戸（D）</t>
  </si>
  <si>
    <t>003DDCDWCC2</t>
  </si>
  <si>
    <t>断熱等+防犯ジエスタ２ ｋ２仕様（袖付き、ガラス入り）採風仕様（規格・特注共通）（官民防犯仕様）ドア・開き戸（D）組み込みガラス中央部熱貫流率：1.20以下2</t>
  </si>
  <si>
    <t>003DDCDWCC3</t>
  </si>
  <si>
    <t>断熱等+防犯ジエスタ２ ｋ２仕様（袖付き、ガラス入り）採風仕様（規格・特注共通）（官民防犯仕様）ドア・開き戸（D）組み込みガラス中央部熱貫流率：1.20以下3</t>
  </si>
  <si>
    <t>003DDCDWCC4</t>
  </si>
  <si>
    <t>断熱等+防犯ジエスタ２ ｋ２仕様（袖付き、ガラス入り）採風仕様（規格・特注共通）（官民防犯仕様）ドア・開き戸（D）組み込みガラス中央部熱貫流率：1.20以下4</t>
  </si>
  <si>
    <t>ジエスタ２ ｋ４仕様（袖無し、ガラス入り、ポスト有無共通）採風仕様及びステンドガラス仕様除く（官民防犯）</t>
  </si>
  <si>
    <t>003DDDDWCC1</t>
  </si>
  <si>
    <t>断熱等+防犯ジエスタ２ ｋ４仕様（袖無し、ガラス入り、ポスト有無共通）採風仕様及びステンドガラス仕様除く（官民防犯）ドア・開き戸（D）組み込みガラス中央部熱貫流率：2.80以下1</t>
  </si>
  <si>
    <t>ジエスタ２ ｋ４仕様（袖無し、ガラス入り、ポスト有無共通）採風仕様及びステンドガラス仕様除く（官民防犯）ドア・開き戸（D）</t>
  </si>
  <si>
    <t>003DDDDWCC2</t>
  </si>
  <si>
    <t>断熱等+防犯ジエスタ２ ｋ４仕様（袖無し、ガラス入り、ポスト有無共通）採風仕様及びステンドガラス仕様除く（官民防犯）ドア・開き戸（D）組み込みガラス中央部熱貫流率：2.80以下2</t>
  </si>
  <si>
    <t>003DDDDWCC3</t>
  </si>
  <si>
    <t>断熱等+防犯ジエスタ２ ｋ４仕様（袖無し、ガラス入り、ポスト有無共通）採風仕様及びステンドガラス仕様除く（官民防犯）ドア・開き戸（D）組み込みガラス中央部熱貫流率：2.80以下3</t>
  </si>
  <si>
    <t>003DDDDWCC4</t>
  </si>
  <si>
    <t>断熱等+防犯ジエスタ２ ｋ４仕様（袖無し、ガラス入り、ポスト有無共通）採風仕様及びステンドガラス仕様除く（官民防犯）ドア・開き戸（D）組み込みガラス中央部熱貫流率：2.80以下4</t>
  </si>
  <si>
    <t>ジエスタ２ ｋ４仕様（袖無し、ガラス入り、ポスト有無共通）採風仕様（官民防犯仕様）</t>
  </si>
  <si>
    <t>003DDEDWCC1</t>
  </si>
  <si>
    <t>断熱等+防犯ジエスタ２ ｋ４仕様（袖無し、ガラス入り、ポスト有無共通）採風仕様（官民防犯仕様）ドア・開き戸（D）組み込みガラス中央部熱貫流率：2.90以下1</t>
  </si>
  <si>
    <t>ジエスタ２ ｋ４仕様（袖無し、ガラス入り、ポスト有無共通）採風仕様（官民防犯仕様）ドア・開き戸（D）</t>
  </si>
  <si>
    <t>003DDEDWCC2</t>
  </si>
  <si>
    <t>断熱等+防犯ジエスタ２ ｋ４仕様（袖無し、ガラス入り、ポスト有無共通）採風仕様（官民防犯仕様）ドア・開き戸（D）組み込みガラス中央部熱貫流率：2.90以下2</t>
  </si>
  <si>
    <t>003DDEDWCC3</t>
  </si>
  <si>
    <t>断熱等+防犯ジエスタ２ ｋ４仕様（袖無し、ガラス入り、ポスト有無共通）採風仕様（官民防犯仕様）ドア・開き戸（D）組み込みガラス中央部熱貫流率：2.90以下3</t>
  </si>
  <si>
    <t>003DDEDWCC4</t>
  </si>
  <si>
    <t>断熱等+防犯ジエスタ２ ｋ４仕様（袖無し、ガラス入り、ポスト有無共通）採風仕様（官民防犯仕様）ドア・開き戸（D）組み込みガラス中央部熱貫流率：2.90以下4</t>
  </si>
  <si>
    <t>ジエスタ２ ｋ４仕様（袖付き、ガラス入り）採風仕様（官民防犯仕様）</t>
  </si>
  <si>
    <t>003DDFDWCC1</t>
  </si>
  <si>
    <t>断熱等+防犯ジエスタ２ ｋ４仕様（袖付き、ガラス入り）採風仕様（官民防犯仕様）ドア・開き戸（D）組み込みガラス中央部熱貫流率：2.90以下1</t>
  </si>
  <si>
    <t>ジエスタ２ ｋ４仕様（袖付き、ガラス入り）採風仕様（官民防犯仕様）ドア・開き戸（D）</t>
  </si>
  <si>
    <t>003DDFDWCC2</t>
  </si>
  <si>
    <t>断熱等+防犯ジエスタ２ ｋ４仕様（袖付き、ガラス入り）採風仕様（官民防犯仕様）ドア・開き戸（D）組み込みガラス中央部熱貫流率：2.90以下2</t>
  </si>
  <si>
    <t>003DDFDWCC3</t>
  </si>
  <si>
    <t>断熱等+防犯ジエスタ２ ｋ４仕様（袖付き、ガラス入り）採風仕様（官民防犯仕様）ドア・開き戸（D）組み込みガラス中央部熱貫流率：2.90以下3</t>
  </si>
  <si>
    <t>003DDFDWCC4</t>
  </si>
  <si>
    <t>断熱等+防犯ジエスタ２ ｋ４仕様（袖付き、ガラス入り）採風仕様（官民防犯仕様）ドア・開き戸（D）組み込みガラス中央部熱貫流率：2.90以下4</t>
  </si>
  <si>
    <t>003DDFDWDD1</t>
  </si>
  <si>
    <t>003DDFDWDD2</t>
  </si>
  <si>
    <t>003DDFDWDD3</t>
  </si>
  <si>
    <t>003DDFDWDD4</t>
  </si>
  <si>
    <t>ジエスタ２防火戸 ｋ４仕様（ガラス入り）採風仕様（官民防犯仕様）</t>
  </si>
  <si>
    <t>003DDLDWCC1</t>
  </si>
  <si>
    <t>断熱等+防犯ジエスタ２防火戸 ｋ４仕様（ガラス入り）採風仕様（官民防犯仕様）ドア・開き戸（D）組み込みガラス中央部熱貫流率：2.50以下1</t>
  </si>
  <si>
    <t>ジエスタ２防火戸 ｋ４仕様（ガラス入り）採風仕様（官民防犯仕様）ドア・開き戸（D）</t>
  </si>
  <si>
    <t>003DDLDWCC2</t>
  </si>
  <si>
    <t>断熱等+防犯ジエスタ２防火戸 ｋ４仕様（ガラス入り）採風仕様（官民防犯仕様）ドア・開き戸（D）組み込みガラス中央部熱貫流率：2.50以下2</t>
  </si>
  <si>
    <t>003DDLDWCC3</t>
  </si>
  <si>
    <t>断熱等+防犯ジエスタ２防火戸 ｋ４仕様（ガラス入り）採風仕様（官民防犯仕様）ドア・開き戸（D）組み込みガラス中央部熱貫流率：2.50以下3</t>
  </si>
  <si>
    <t>003DDLDWCC4</t>
  </si>
  <si>
    <t>断熱等+防犯ジエスタ２防火戸 ｋ４仕様（ガラス入り）採風仕様（官民防犯仕様）ドア・開き戸（D）組み込みガラス中央部熱貫流率：2.50以下4</t>
  </si>
  <si>
    <t>ジエスタ２ ｋ４仕様（袖付き、ガラス無し）（官民防犯仕様）</t>
  </si>
  <si>
    <t>003DFJDO5C1</t>
  </si>
  <si>
    <t>断熱等+防犯ジエスタ２ ｋ４仕様（袖付き、ガラス無し）（官民防犯仕様）ドア・開き戸（D）本体ガラスなし※親子設定がある製品は子扉含む1</t>
  </si>
  <si>
    <t>ジエスタ２ ｋ４仕様（袖付き、ガラス無し）（官民防犯仕様）ドア・開き戸（D）</t>
  </si>
  <si>
    <t>003DFJDO5C2</t>
  </si>
  <si>
    <t>断熱等+防犯ジエスタ２ ｋ４仕様（袖付き、ガラス無し）（官民防犯仕様）ドア・開き戸（D）本体ガラスなし※親子設定がある製品は子扉含む2</t>
  </si>
  <si>
    <t>003DFJDO5C3</t>
  </si>
  <si>
    <t>断熱等+防犯ジエスタ２ ｋ４仕様（袖付き、ガラス無し）（官民防犯仕様）ドア・開き戸（D）本体ガラスなし※親子設定がある製品は子扉含む3</t>
  </si>
  <si>
    <t>003DFJDO5C4</t>
  </si>
  <si>
    <t>断熱等+防犯ジエスタ２ ｋ４仕様（袖付き、ガラス無し）（官民防犯仕様）ドア・開き戸（D）本体ガラスなし※親子設定がある製品は子扉含む4</t>
  </si>
  <si>
    <t>エルムーブ２（一本引き）L15型、L16型、L25型、L27型（官民防犯仕様）［８地域向け］</t>
  </si>
  <si>
    <t>003DAEEJ2Y1</t>
  </si>
  <si>
    <t>断熱等+防犯エルムーブ２（一本引き）L15型、L16型、L25型、L27型（官民防犯仕様）［８地域向け］引戸（E）本体ガラスなし日射熱取得率：η 0.52以下1</t>
  </si>
  <si>
    <t>エルムーブ２（一本引き）L15型、L16型、L25型、L27型（官民防犯仕様）［８地域向け］引戸（E）</t>
  </si>
  <si>
    <t>003DAEEJ2Y2</t>
  </si>
  <si>
    <t>断熱等+防犯エルムーブ２（一本引き）L15型、L16型、L25型、L27型（官民防犯仕様）［８地域向け］引戸（E）本体ガラスなし日射熱取得率：η 0.52以下2</t>
  </si>
  <si>
    <t>003DAEEJ2Y3</t>
  </si>
  <si>
    <t>断熱等+防犯エルムーブ２（一本引き）L15型、L16型、L25型、L27型（官民防犯仕様）［８地域向け］引戸（E）本体ガラスなし日射熱取得率：η 0.52以下3</t>
  </si>
  <si>
    <t>003DAEEJ2Y4</t>
  </si>
  <si>
    <t>断熱等+防犯エルムーブ２（一本引き）L15型、L16型、L25型、L27型（官民防犯仕様）［８地域向け］引戸（E）本体ガラスなし日射熱取得率：η 0.52以下4</t>
  </si>
  <si>
    <t>エルムーブ２（一本引き）L15型、L16型、L25型、L27型（官民防犯仕様）</t>
  </si>
  <si>
    <t>003DAEEO3A1</t>
  </si>
  <si>
    <t>断熱等+防犯エルムーブ２（一本引き）L15型、L16型、L25型、L27型（官民防犯仕様）引戸（E）本体ガラスなし1</t>
  </si>
  <si>
    <t>エルムーブ２（一本引き）L15型、L16型、L25型、L27型（官民防犯仕様）引戸（E）</t>
  </si>
  <si>
    <t>003DAEEO3A2</t>
  </si>
  <si>
    <t>断熱等+防犯エルムーブ２（一本引き）L15型、L16型、L25型、L27型（官民防犯仕様）引戸（E）本体ガラスなし2</t>
  </si>
  <si>
    <t>003DAEEO3A3</t>
  </si>
  <si>
    <t>断熱等+防犯エルムーブ２（一本引き）L15型、L16型、L25型、L27型（官民防犯仕様）引戸（E）本体ガラスなし3</t>
  </si>
  <si>
    <t>003DAEEO3A4</t>
  </si>
  <si>
    <t>断熱等+防犯エルムーブ２（一本引き）L15型、L16型、L25型、L27型（官民防犯仕様）引戸（E）本体ガラスなし4</t>
  </si>
  <si>
    <t>エルムーブ２（一本引き）L15型、L16型、L25型、L27型除く（官民防犯仕様）［８地域向け］</t>
  </si>
  <si>
    <t>003DAFEJ1Y1</t>
  </si>
  <si>
    <t>断熱等+防犯エルムーブ２（一本引き）L15型、L16型、L25型、L27型除く（官民防犯仕様）［８地域向け］引戸（E）本体ガラスあり日射熱取得率：η 0.52以下1</t>
  </si>
  <si>
    <t>エルムーブ２（一本引き）L15型、L16型、L25型、L27型除く（官民防犯仕様）［８地域向け］引戸（E）</t>
  </si>
  <si>
    <t>003DAFEJ1Y2</t>
  </si>
  <si>
    <t>断熱等+防犯エルムーブ２（一本引き）L15型、L16型、L25型、L27型除く（官民防犯仕様）［８地域向け］引戸（E）本体ガラスあり日射熱取得率：η 0.52以下2</t>
  </si>
  <si>
    <t>003DAFEJ1Y3</t>
  </si>
  <si>
    <t>断熱等+防犯エルムーブ２（一本引き）L15型、L16型、L25型、L27型除く（官民防犯仕様）［８地域向け］引戸（E）本体ガラスあり日射熱取得率：η 0.52以下3</t>
  </si>
  <si>
    <t>003DAFEJ1Y4</t>
  </si>
  <si>
    <t>断熱等+防犯エルムーブ２（一本引き）L15型、L16型、L25型、L27型除く（官民防犯仕様）［８地域向け］引戸（E）本体ガラスあり日射熱取得率：η 0.52以下4</t>
  </si>
  <si>
    <t>エルムーブ２（一本引き）L15型、L16型、L25型、L27型除く（官民防犯仕様）</t>
  </si>
  <si>
    <t>003DAFEQQC1</t>
  </si>
  <si>
    <t>断熱等+防犯エルムーブ２（一本引き）L15型、L16型、L25型、L27型除く（官民防犯仕様）引戸（E）複層 空気層：厚み問わず1</t>
  </si>
  <si>
    <t>エルムーブ２（一本引き）L15型、L16型、L25型、L27型除く（官民防犯仕様）引戸（E）</t>
  </si>
  <si>
    <t>003DAFEQQC2</t>
  </si>
  <si>
    <t>断熱等+防犯エルムーブ２（一本引き）L15型、L16型、L25型、L27型除く（官民防犯仕様）引戸（E）複層 空気層：厚み問わず2</t>
  </si>
  <si>
    <t>003DAFEQQC3</t>
  </si>
  <si>
    <t>断熱等+防犯エルムーブ２（一本引き）L15型、L16型、L25型、L27型除く（官民防犯仕様）引戸（E）複層 空気層：厚み問わず3</t>
  </si>
  <si>
    <t>003DAFEQQC4</t>
  </si>
  <si>
    <t>断熱等+防犯エルムーブ２（一本引き）L15型、L16型、L25型、L27型除く（官民防犯仕様）引戸（E）複層 空気層：厚み問わず4</t>
  </si>
  <si>
    <t>003DAFEWCC1</t>
  </si>
  <si>
    <t>断熱等+防犯エルムーブ２（一本引き）L15型、L16型、L25型、L27型除く（官民防犯仕様）引戸（E）ガラス中央部熱貫流率：2.90以下1</t>
  </si>
  <si>
    <t>003DAFEWCC2</t>
  </si>
  <si>
    <t>断熱等+防犯エルムーブ２（一本引き）L15型、L16型、L25型、L27型除く（官民防犯仕様）引戸（E）ガラス中央部熱貫流率：2.90以下2</t>
  </si>
  <si>
    <t>003DAFEWCC3</t>
  </si>
  <si>
    <t>断熱等+防犯エルムーブ２（一本引き）L15型、L16型、L25型、L27型除く（官民防犯仕様）引戸（E）ガラス中央部熱貫流率：2.90以下3</t>
  </si>
  <si>
    <t>003DAFEWCC4</t>
  </si>
  <si>
    <t>断熱等+防犯エルムーブ２（一本引き）L15型、L16型、L25型、L27型除く（官民防犯仕様）引戸（E）ガラス中央部熱貫流率：2.90以下4</t>
  </si>
  <si>
    <t>エルムーブ２（片袖）L15型、L16型、L25型、L27型（官民防犯仕様）［８地域向け］</t>
  </si>
  <si>
    <t>003DAGEJ2Y1</t>
  </si>
  <si>
    <t>断熱等+防犯エルムーブ２（片袖）L15型、L16型、L25型、L27型（官民防犯仕様）［８地域向け］引戸（E）本体ガラスなし日射熱取得率：η 0.52以下1</t>
  </si>
  <si>
    <t>エルムーブ２（片袖）L15型、L16型、L25型、L27型（官民防犯仕様）［８地域向け］引戸（E）</t>
  </si>
  <si>
    <t>003DAGEJ2Y2</t>
  </si>
  <si>
    <t>断熱等+防犯エルムーブ２（片袖）L15型、L16型、L25型、L27型（官民防犯仕様）［８地域向け］引戸（E）本体ガラスなし日射熱取得率：η 0.52以下2</t>
  </si>
  <si>
    <t>003DAGEJ2Y3</t>
  </si>
  <si>
    <t>断熱等+防犯エルムーブ２（片袖）L15型、L16型、L25型、L27型（官民防犯仕様）［８地域向け］引戸（E）本体ガラスなし日射熱取得率：η 0.52以下3</t>
  </si>
  <si>
    <t>003DAGEJ2Y4</t>
  </si>
  <si>
    <t>断熱等+防犯エルムーブ２（片袖）L15型、L16型、L25型、L27型（官民防犯仕様）［８地域向け］引戸（E）本体ガラスなし日射熱取得率：η 0.52以下4</t>
  </si>
  <si>
    <t>エルムーブ２（片袖）L15型、L16型、L25型、L27型（官民防犯仕様）</t>
  </si>
  <si>
    <t>003DAGEO4B1</t>
  </si>
  <si>
    <t>断熱等+防犯エルムーブ２（片袖）L15型、L16型、L25型、L27型（官民防犯仕様）引戸（E）本体ガラスなし1</t>
  </si>
  <si>
    <t>エルムーブ２（片袖）L15型、L16型、L25型、L27型（官民防犯仕様）引戸（E）</t>
  </si>
  <si>
    <t>003DAGEO4B2</t>
  </si>
  <si>
    <t>断熱等+防犯エルムーブ２（片袖）L15型、L16型、L25型、L27型（官民防犯仕様）引戸（E）本体ガラスなし2</t>
  </si>
  <si>
    <t>003DAGEO4B3</t>
  </si>
  <si>
    <t>断熱等+防犯エルムーブ２（片袖）L15型、L16型、L25型、L27型（官民防犯仕様）引戸（E）本体ガラスなし3</t>
  </si>
  <si>
    <t>003DAGEO4B4</t>
  </si>
  <si>
    <t>断熱等+防犯エルムーブ２（片袖）L15型、L16型、L25型、L27型（官民防犯仕様）引戸（E）本体ガラスなし4</t>
  </si>
  <si>
    <t>003DAGEO5C1</t>
  </si>
  <si>
    <t>003DAGEO5C2</t>
  </si>
  <si>
    <t>003DAGEO5C3</t>
  </si>
  <si>
    <t>003DAGEO5C4</t>
  </si>
  <si>
    <t>エルムーブ２（片袖）L15型、L16型、L25型、L27型除く（官民防犯仕様）</t>
  </si>
  <si>
    <t>003DAHEWCC1</t>
  </si>
  <si>
    <t>断熱等+防犯エルムーブ２（片袖）L15型、L16型、L25型、L27型除く（官民防犯仕様）引戸（E）ガラス中央部熱貫流率：2.90以下1</t>
  </si>
  <si>
    <t>エルムーブ２（片袖）L15型、L16型、L25型、L27型除く（官民防犯仕様）引戸（E）</t>
  </si>
  <si>
    <t>003DAHEWCC2</t>
  </si>
  <si>
    <t>断熱等+防犯エルムーブ２（片袖）L15型、L16型、L25型、L27型除く（官民防犯仕様）引戸（E）ガラス中央部熱貫流率：2.90以下2</t>
  </si>
  <si>
    <t>003DAHEWCC3</t>
  </si>
  <si>
    <t>断熱等+防犯エルムーブ２（片袖）L15型、L16型、L25型、L27型除く（官民防犯仕様）引戸（E）ガラス中央部熱貫流率：2.90以下3</t>
  </si>
  <si>
    <t>003DAHEWCC4</t>
  </si>
  <si>
    <t>断熱等+防犯エルムーブ２（片袖）L15型、L16型、L25型、L27型除く（官民防犯仕様）引戸（E）ガラス中央部熱貫流率：2.90以下4</t>
  </si>
  <si>
    <t>003DAHEWDD1</t>
  </si>
  <si>
    <t>003DAHEWDD2</t>
  </si>
  <si>
    <t>003DAHEWDD3</t>
  </si>
  <si>
    <t>003DAHEWDD4</t>
  </si>
  <si>
    <t>断熱玄関引戸ｋ３シリーズ（11型、13~23型、40型、41型）（官民防犯仕様）［８地域向け］</t>
  </si>
  <si>
    <t>003DALEJ7Z1</t>
  </si>
  <si>
    <t>断熱等+防犯断熱玄関引戸ｋ３シリーズ（11型、13～23型、40型、41型）（官民防犯仕様）［８地域向け］引戸（E）ガラス日射熱取得率：η 0.65以下1</t>
  </si>
  <si>
    <t>断熱玄関引戸ｋ３シリーズ（11型、13～23型、40型、41型）（官民防犯仕様）［８地域向け］引戸（E）</t>
  </si>
  <si>
    <t>003DALEJ7Z2</t>
  </si>
  <si>
    <t>断熱等+防犯断熱玄関引戸ｋ３シリーズ（11型、13～23型、40型、41型）（官民防犯仕様）［８地域向け］引戸（E）ガラス日射熱取得率：η 0.65以下2</t>
  </si>
  <si>
    <t>003DALEJ7Z3</t>
  </si>
  <si>
    <t>断熱等+防犯断熱玄関引戸ｋ３シリーズ（11型、13～23型、40型、41型）（官民防犯仕様）［８地域向け］引戸（E）ガラス日射熱取得率：η 0.65以下3</t>
  </si>
  <si>
    <t>003DALEJ7Z4</t>
  </si>
  <si>
    <t>断熱等+防犯断熱玄関引戸ｋ３シリーズ（11型、13～23型、40型、41型）（官民防犯仕様）［８地域向け］引戸（E）ガラス日射熱取得率：η 0.65以下4</t>
  </si>
  <si>
    <t>断熱玄関引戸ｋ３シリーズ（11型、13~23型、40型、41型）（官民防犯仕様）</t>
  </si>
  <si>
    <t>003DALEWDD1</t>
  </si>
  <si>
    <t>断熱等+防犯断熱玄関引戸ｋ３シリーズ（11型、13～23型、40型、41型）（官民防犯仕様）引戸（E）ガラス中央部熱貫流率：2.30以下1</t>
  </si>
  <si>
    <t>断熱玄関引戸ｋ３シリーズ（11型、13～23型、40型、41型）（官民防犯仕様）引戸（E）</t>
  </si>
  <si>
    <t>003DALEWDD2</t>
  </si>
  <si>
    <t>断熱等+防犯断熱玄関引戸ｋ３シリーズ（11型、13～23型、40型、41型）（官民防犯仕様）引戸（E）ガラス中央部熱貫流率：2.30以下2</t>
  </si>
  <si>
    <t>003DALEWDD3</t>
  </si>
  <si>
    <t>断熱等+防犯断熱玄関引戸ｋ３シリーズ（11型、13～23型、40型、41型）（官民防犯仕様）引戸（E）ガラス中央部熱貫流率：2.30以下3</t>
  </si>
  <si>
    <t>003DALEWDD4</t>
  </si>
  <si>
    <t>断熱等+防犯断熱玄関引戸ｋ３シリーズ（11型、13～23型、40型、41型）（官民防犯仕様）引戸（E）ガラス中央部熱貫流率：2.30以下4</t>
  </si>
  <si>
    <t>断熱玄関引戸ｋ３シリーズ（24~31型）（官民防犯仕様）［８地域向け］</t>
  </si>
  <si>
    <t>003DAMEJ1Y1</t>
  </si>
  <si>
    <t>断熱等+防犯断熱玄関引戸ｋ３シリーズ（24～31型）（官民防犯仕様）［８地域向け］引戸（E）本体ガラスあり日射熱取得率：η 0.52以下1</t>
  </si>
  <si>
    <t>断熱玄関引戸ｋ３シリーズ（24～31型）（官民防犯仕様）［８地域向け］引戸（E）</t>
  </si>
  <si>
    <t>003DAMEJ1Y2</t>
  </si>
  <si>
    <t>断熱等+防犯断熱玄関引戸ｋ３シリーズ（24～31型）（官民防犯仕様）［８地域向け］引戸（E）本体ガラスあり日射熱取得率：η 0.52以下2</t>
  </si>
  <si>
    <t>003DAMEJ1Y3</t>
  </si>
  <si>
    <t>断熱等+防犯断熱玄関引戸ｋ３シリーズ（24～31型）（官民防犯仕様）［８地域向け］引戸（E）本体ガラスあり日射熱取得率：η 0.52以下3</t>
  </si>
  <si>
    <t>003DAMEJ1Y4</t>
  </si>
  <si>
    <t>断熱等+防犯断熱玄関引戸ｋ３シリーズ（24～31型）（官民防犯仕様）［８地域向け］引戸（E）本体ガラスあり日射熱取得率：η 0.52以下4</t>
  </si>
  <si>
    <t>断熱玄関引戸ｋ３シリーズ（ランマ無し）24~31型（官民防犯仕様）</t>
  </si>
  <si>
    <t>003DAMEWDD1</t>
  </si>
  <si>
    <t>断熱等+防犯断熱玄関引戸ｋ３シリーズ（ランマ無し）24～31型（官民防犯仕様）引戸（E）ガラス中央部熱貫流率：1.70以下1</t>
  </si>
  <si>
    <t>断熱玄関引戸ｋ３シリーズ（ランマ無し）24～31型（官民防犯仕様）引戸（E）</t>
  </si>
  <si>
    <t>003DAMEWDD2</t>
  </si>
  <si>
    <t>断熱等+防犯断熱玄関引戸ｋ３シリーズ（ランマ無し）24～31型（官民防犯仕様）引戸（E）ガラス中央部熱貫流率：1.70以下2</t>
  </si>
  <si>
    <t>003DAMEWDD3</t>
  </si>
  <si>
    <t>断熱等+防犯断熱玄関引戸ｋ３シリーズ（ランマ無し）24～31型（官民防犯仕様）引戸（E）ガラス中央部熱貫流率：1.70以下3</t>
  </si>
  <si>
    <t>003DAMEWDD4</t>
  </si>
  <si>
    <t>断熱等+防犯断熱玄関引戸ｋ３シリーズ（ランマ無し）24～31型（官民防犯仕様）引戸（E）ガラス中央部熱貫流率：1.70以下4</t>
  </si>
  <si>
    <t>断熱玄関引戸ｋ３シリーズ（ランマ付き）24~28型（官民防犯仕様）</t>
  </si>
  <si>
    <t>003DAPEWDD1</t>
  </si>
  <si>
    <t>断熱等+防犯断熱玄関引戸ｋ３シリーズ（ランマ付き）24～28型（官民防犯仕様）引戸（E）ガラス中央部熱貫流率：1.70以下1</t>
  </si>
  <si>
    <t>断熱玄関引戸ｋ３シリーズ（ランマ付き）24～28型（官民防犯仕様）引戸（E）</t>
  </si>
  <si>
    <t>003DAPEWDD2</t>
  </si>
  <si>
    <t>断熱等+防犯断熱玄関引戸ｋ３シリーズ（ランマ付き）24～28型（官民防犯仕様）引戸（E）ガラス中央部熱貫流率：1.70以下2</t>
  </si>
  <si>
    <t>003DAPEWDD3</t>
  </si>
  <si>
    <t>断熱等+防犯断熱玄関引戸ｋ３シリーズ（ランマ付き）24～28型（官民防犯仕様）引戸（E）ガラス中央部熱貫流率：1.70以下3</t>
  </si>
  <si>
    <t>003DAPEWDD4</t>
  </si>
  <si>
    <t>断熱等+防犯断熱玄関引戸ｋ３シリーズ（ランマ付き）24～28型（官民防犯仕様）引戸（E）ガラス中央部熱貫流率：1.70以下4</t>
  </si>
  <si>
    <t>エルムーブ２（片袖）L15、L16、L25、L27、L12、L14、L24、L28、L29、L63型除く（官民防犯仕様）［８地域向け］</t>
  </si>
  <si>
    <t>003DD9EJ1Y1</t>
  </si>
  <si>
    <t>断熱等+防犯エルムーブ２（片袖）L15、L16、L25、L27、L12、L14、L24、L28、L29、L63型除く（官民防犯仕様）［８地域向け］引戸（E）本体ガラスあり日射熱取得率：η 0.52以下1</t>
  </si>
  <si>
    <t>エルムーブ２（片袖）L15、L16、L25、L27、L12、L14、L24、L28、L29、L63型除く（官民防犯仕様）［８地域向け］引戸（E）</t>
  </si>
  <si>
    <t>003DD9EJ1Y2</t>
  </si>
  <si>
    <t>断熱等+防犯エルムーブ２（片袖）L15、L16、L25、L27、L12、L14、L24、L28、L29、L63型除く（官民防犯仕様）［８地域向け］引戸（E）本体ガラスあり日射熱取得率：η 0.52以下2</t>
  </si>
  <si>
    <t>003DD9EJ1Y3</t>
  </si>
  <si>
    <t>断熱等+防犯エルムーブ２（片袖）L15、L16、L25、L27、L12、L14、L24、L28、L29、L63型除く（官民防犯仕様）［８地域向け］引戸（E）本体ガラスあり日射熱取得率：η 0.52以下3</t>
  </si>
  <si>
    <t>003DD9EJ1Y4</t>
  </si>
  <si>
    <t>断熱等+防犯エルムーブ２（片袖）L15、L16、L25、L27、L12、L14、L24、L28、L29、L63型除く（官民防犯仕様）［８地域向け］引戸（E）本体ガラスあり日射熱取得率：η 0.52以下4</t>
  </si>
  <si>
    <t>エルムーブ２（片袖）L12、L14、L24、L28、L29、L63型（官民防犯仕様）［８地域向け］</t>
  </si>
  <si>
    <t>003DEAEJ7Z1</t>
  </si>
  <si>
    <t>断熱等+防犯エルムーブ２（片袖）L12、L14、L24、L28、L29、L63型（官民防犯仕様）［８地域向け］引戸（E）ガラス日射熱取得率：η 0.65以下1</t>
  </si>
  <si>
    <t>エルムーブ２（片袖）L12、L14、L24、L28、L29、L63型（官民防犯仕様）［８地域向け］引戸（E）</t>
  </si>
  <si>
    <t>003DEAEJ7Z2</t>
  </si>
  <si>
    <t>断熱等+防犯エルムーブ２（片袖）L12、L14、L24、L28、L29、L63型（官民防犯仕様）［８地域向け］引戸（E）ガラス日射熱取得率：η 0.65以下2</t>
  </si>
  <si>
    <t>003DEAEJ7Z3</t>
  </si>
  <si>
    <t>断熱等+防犯エルムーブ２（片袖）L12、L14、L24、L28、L29、L63型（官民防犯仕様）［８地域向け］引戸（E）ガラス日射熱取得率：η 0.65以下3</t>
  </si>
  <si>
    <t>003DEAEJ7Z4</t>
  </si>
  <si>
    <t>断熱等+防犯エルムーブ２（片袖）L12、L14、L24、L28、L29、L63型（官民防犯仕様）［８地域向け］引戸（E）ガラス日射熱取得率：η 0.65以下4</t>
  </si>
  <si>
    <t>断熱玄関引戸ｋ３シリーズ（ランマ付き）29~31型（官民防犯仕様）</t>
  </si>
  <si>
    <t>003DFMEWCC1</t>
  </si>
  <si>
    <t>断熱等+防犯断熱玄関引戸ｋ３シリーズ（ランマ付き）29～31型（官民防犯仕様）引戸（E）ガラス中央部熱貫流率：1.70以下1</t>
  </si>
  <si>
    <t>断熱玄関引戸ｋ３シリーズ（ランマ付き）29～31型（官民防犯仕様）引戸（E）</t>
  </si>
  <si>
    <t>003DFMEWCC2</t>
  </si>
  <si>
    <t>断熱等+防犯断熱玄関引戸ｋ３シリーズ（ランマ付き）29～31型（官民防犯仕様）引戸（E）ガラス中央部熱貫流率：1.70以下2</t>
  </si>
  <si>
    <t>003DFMEWCC3</t>
  </si>
  <si>
    <t>断熱等+防犯断熱玄関引戸ｋ３シリーズ（ランマ付き）29～31型（官民防犯仕様）引戸（E）ガラス中央部熱貫流率：1.70以下3</t>
  </si>
  <si>
    <t>003DFMEWCC4</t>
  </si>
  <si>
    <t>断熱等+防犯断熱玄関引戸ｋ３シリーズ（ランマ付き）29～31型（官民防犯仕様）引戸（E）ガラス中央部熱貫流率：1.70以下4</t>
  </si>
  <si>
    <t>003DFMEWDD1</t>
  </si>
  <si>
    <t>003DFMEWDD2</t>
  </si>
  <si>
    <t>003DFMEWDD3</t>
  </si>
  <si>
    <t>003DFMEWDD4</t>
  </si>
  <si>
    <t>リシェント玄関ドア３ ｋ２仕様（採風仕様除く）</t>
  </si>
  <si>
    <t>－</t>
  </si>
  <si>
    <t>ガラスありの場合、
一方が公称3mm以上、他方が公称3mm以上
※中空層は6mm以上16mm以下の1層とする</t>
  </si>
  <si>
    <t>003DA4DSPK1</t>
  </si>
  <si>
    <t>防音リシェント玄関ドア３ ｋ２仕様（採風仕様除く）ドア・開き戸（D）ガラスありの場合、一方が公称3mm以上、他方が公称3mm以上※中空層は6mm以上16mm以下の1層とする1</t>
  </si>
  <si>
    <t>リシェント玄関ドア３ ｋ２仕様（採風仕様除く）ドア・開き戸（D）</t>
  </si>
  <si>
    <t>003DA4DSPK2</t>
  </si>
  <si>
    <t>防音リシェント玄関ドア３ ｋ２仕様（採風仕様除く）ドア・開き戸（D）ガラスありの場合、一方が公称3mm以上、他方が公称3mm以上※中空層は6mm以上16mm以下の1層とする2</t>
  </si>
  <si>
    <t>003DA4DSPK3</t>
  </si>
  <si>
    <t>防音リシェント玄関ドア３ ｋ２仕様（採風仕様除く）ドア・開き戸（D）ガラスありの場合、一方が公称3mm以上、他方が公称3mm以上※中空層は6mm以上16mm以下の1層とする3</t>
  </si>
  <si>
    <t>003DA4DSPK4</t>
  </si>
  <si>
    <t>防音リシェント玄関ドア３ ｋ２仕様（採風仕様除く）ドア・開き戸（D）ガラスありの場合、一方が公称3mm以上、他方が公称3mm以上※中空層は6mm以上16mm以下の1層とする4</t>
  </si>
  <si>
    <t>ジエスタ２防火戸 ｋ４仕様 採風仕様除く</t>
  </si>
  <si>
    <t>003DB7DSPK1</t>
  </si>
  <si>
    <t>防音ジエスタ２防火戸 ｋ４仕様 採風仕様除くドア・開き戸（D）ガラスありの場合、一方が公称3mm以上、他方が公称3mm以上※中空層は6mm以上16mm以下の1層とする1</t>
  </si>
  <si>
    <t>ジエスタ２防火戸 ｋ４仕様 採風仕様除くドア・開き戸（D）</t>
  </si>
  <si>
    <t>003DB7DSPK2</t>
  </si>
  <si>
    <t>防音ジエスタ２防火戸 ｋ４仕様 採風仕様除くドア・開き戸（D）ガラスありの場合、一方が公称3mm以上、他方が公称3mm以上※中空層は6mm以上16mm以下の1層とする2</t>
  </si>
  <si>
    <t>003DB7DSPK3</t>
  </si>
  <si>
    <t>防音ジエスタ２防火戸 ｋ４仕様 採風仕様除くドア・開き戸（D）ガラスありの場合、一方が公称3mm以上、他方が公称3mm以上※中空層は6mm以上16mm以下の1層とする3</t>
  </si>
  <si>
    <t>003DB7DSPK4</t>
  </si>
  <si>
    <t>防音ジエスタ２防火戸 ｋ４仕様 採風仕様除くドア・開き戸（D）ガラスありの場合、一方が公称3mm以上、他方が公称3mm以上※中空層は6mm以上16mm以下の1層とする4</t>
  </si>
  <si>
    <t>リシェント玄関ドア３ ｋ４仕様（採風仕様除く）</t>
  </si>
  <si>
    <t>003DBLDSPK1</t>
  </si>
  <si>
    <t>防音リシェント玄関ドア３ ｋ４仕様（採風仕様除く）ドア・開き戸（D）ガラスありの場合、一方が公称3mm以上、他方が公称3mm以上※中空層は6mm以上16mm以下の1層とする1</t>
  </si>
  <si>
    <t>リシェント玄関ドア３ ｋ４仕様（採風仕様除く）ドア・開き戸（D）</t>
  </si>
  <si>
    <t>003DBLDSPK2</t>
  </si>
  <si>
    <t>防音リシェント玄関ドア３ ｋ４仕様（採風仕様除く）ドア・開き戸（D）ガラスありの場合、一方が公称3mm以上、他方が公称3mm以上※中空層は6mm以上16mm以下の1層とする2</t>
  </si>
  <si>
    <t>003DBLDSPK3</t>
  </si>
  <si>
    <t>防音リシェント玄関ドア３ ｋ４仕様（採風仕様除く）ドア・開き戸（D）ガラスありの場合、一方が公称3mm以上、他方が公称3mm以上※中空層は6mm以上16mm以下の1層とする3</t>
  </si>
  <si>
    <t>003DBLDSPK4</t>
  </si>
  <si>
    <t>防音リシェント玄関ドア３ ｋ４仕様（採風仕様除く）ドア・開き戸（D）ガラスありの場合、一方が公称3mm以上、他方が公称3mm以上※中空層は6mm以上16mm以下の1層とする4</t>
  </si>
  <si>
    <t>リシェント玄関ドア３ 防火戸ｋ４仕様（採風仕様除く）</t>
  </si>
  <si>
    <t>003DBUDSPK1</t>
  </si>
  <si>
    <t>防音リシェント玄関ドア３ 防火戸ｋ４仕様（採風仕様除く）ドア・開き戸（D）ガラスありの場合、一方が公称3mm以上、他方が公称3mm以上※中空層は6mm以上16mm以下の1層とする1</t>
  </si>
  <si>
    <t>リシェント玄関ドア３ 防火戸ｋ４仕様（採風仕様除く）ドア・開き戸（D）</t>
  </si>
  <si>
    <t>003DBUDSPK2</t>
  </si>
  <si>
    <t>防音リシェント玄関ドア３ 防火戸ｋ４仕様（採風仕様除く）ドア・開き戸（D）ガラスありの場合、一方が公称3mm以上、他方が公称3mm以上※中空層は6mm以上16mm以下の1層とする2</t>
  </si>
  <si>
    <t>003DBUDSPK3</t>
  </si>
  <si>
    <t>防音リシェント玄関ドア３ 防火戸ｋ４仕様（採風仕様除く）ドア・開き戸（D）ガラスありの場合、一方が公称3mm以上、他方が公称3mm以上※中空層は6mm以上16mm以下の1層とする3</t>
  </si>
  <si>
    <t>003DBUDSPK4</t>
  </si>
  <si>
    <t>防音リシェント玄関ドア３ 防火戸ｋ４仕様（採風仕様除く）ドア・開き戸（D）ガラスありの場合、一方が公称3mm以上、他方が公称3mm以上※中空層は6mm以上16mm以下の1層とする4</t>
  </si>
  <si>
    <t>003DC7DSPK1</t>
  </si>
  <si>
    <t>防音玄関ドアＤＡ防火戸 ｋ４仕様（ガラス入り）採風仕様除くドア・開き戸（D）ガラスありの場合、一方が公称3mm以上、他方が公称3mm以上※中空層は6mm以上16mm以下の1層とする1</t>
  </si>
  <si>
    <t>003DC7DSPK2</t>
  </si>
  <si>
    <t>防音玄関ドアＤＡ防火戸 ｋ４仕様（ガラス入り）採風仕様除くドア・開き戸（D）ガラスありの場合、一方が公称3mm以上、他方が公称3mm以上※中空層は6mm以上16mm以下の1層とする2</t>
  </si>
  <si>
    <t>003DC7DSPK3</t>
  </si>
  <si>
    <t>防音玄関ドアＤＡ防火戸 ｋ４仕様（ガラス入り）採風仕様除くドア・開き戸（D）ガラスありの場合、一方が公称3mm以上、他方が公称3mm以上※中空層は6mm以上16mm以下の1層とする3</t>
  </si>
  <si>
    <t>003DC7DSPK4</t>
  </si>
  <si>
    <t>防音玄関ドアＤＡ防火戸 ｋ４仕様（ガラス入り）採風仕様除くドア・開き戸（D）ガラスありの場合、一方が公称3mm以上、他方が公称3mm以上※中空層は6mm以上16mm以下の1層とする4</t>
  </si>
  <si>
    <t>ジエスタ２ ｋ２仕様 採風仕様除く</t>
  </si>
  <si>
    <t>003DC8DSPK1</t>
  </si>
  <si>
    <t>防音ジエスタ２ ｋ２仕様 採風仕様除くドア・開き戸（D）ガラスありの場合、一方が公称3mm以上、他方が公称3mm以上※中空層は6mm以上16mm以下の1層とする1</t>
  </si>
  <si>
    <t>ジエスタ２ ｋ２仕様 採風仕様除くドア・開き戸（D）</t>
  </si>
  <si>
    <t>003DC8DSPK2</t>
  </si>
  <si>
    <t>防音ジエスタ２ ｋ２仕様 採風仕様除くドア・開き戸（D）ガラスありの場合、一方が公称3mm以上、他方が公称3mm以上※中空層は6mm以上16mm以下の1層とする2</t>
  </si>
  <si>
    <t>003DC8DSPK3</t>
  </si>
  <si>
    <t>防音ジエスタ２ ｋ２仕様 採風仕様除くドア・開き戸（D）ガラスありの場合、一方が公称3mm以上、他方が公称3mm以上※中空層は6mm以上16mm以下の1層とする3</t>
  </si>
  <si>
    <t>003DC8DSPK4</t>
  </si>
  <si>
    <t>防音ジエスタ２ ｋ２仕様 採風仕様除くドア・開き戸（D）ガラスありの場合、一方が公称3mm以上、他方が公称3mm以上※中空層は6mm以上16mm以下の1層とする4</t>
  </si>
  <si>
    <t>ジエスタ２ ｋ４仕様 採風仕様除く</t>
  </si>
  <si>
    <t>003DDDDSPK1</t>
  </si>
  <si>
    <t>防音ジエスタ２ ｋ４仕様 採風仕様除くドア・開き戸（D）ガラスありの場合、一方が公称3mm以上、他方が公称3mm以上※中空層は6mm以上16mm以下の1層とする1</t>
  </si>
  <si>
    <t>ジエスタ２ ｋ４仕様 採風仕様除くドア・開き戸（D）</t>
  </si>
  <si>
    <t>003DDDDSPK2</t>
  </si>
  <si>
    <t>防音ジエスタ２ ｋ４仕様 採風仕様除くドア・開き戸（D）ガラスありの場合、一方が公称3mm以上、他方が公称3mm以上※中空層は6mm以上16mm以下の1層とする2</t>
  </si>
  <si>
    <t>003DDDDSPK3</t>
  </si>
  <si>
    <t>防音ジエスタ２ ｋ４仕様 採風仕様除くドア・開き戸（D）ガラスありの場合、一方が公称3mm以上、他方が公称3mm以上※中空層は6mm以上16mm以下の1層とする3</t>
  </si>
  <si>
    <t>003DDDDSPK4</t>
  </si>
  <si>
    <t>防音ジエスタ２ ｋ４仕様 採風仕様除くドア・開き戸（D）ガラスありの場合、一方が公称3mm以上、他方が公称3mm以上※中空層は6mm以上16mm以下の1層とする4</t>
  </si>
  <si>
    <t>玄関ドアＤＡ ｋ４仕様（ガラス入り）採風仕様除く</t>
  </si>
  <si>
    <t>003DDJDSPK1</t>
  </si>
  <si>
    <t>防音玄関ドアＤＡ ｋ４仕様（ガラス入り）採風仕様除くドア・開き戸（D）ガラスありの場合、一方が公称3mm以上、他方が公称3mm以上※中空層は6mm以上16mm以下の1層とする1</t>
  </si>
  <si>
    <t>玄関ドアＤＡ ｋ４仕様（ガラス入り）採風仕様除くドア・開き戸（D）</t>
  </si>
  <si>
    <t>003DDJDSPK2</t>
  </si>
  <si>
    <t>防音玄関ドアＤＡ ｋ４仕様（ガラス入り）採風仕様除くドア・開き戸（D）ガラスありの場合、一方が公称3mm以上、他方が公称3mm以上※中空層は6mm以上16mm以下の1層とする2</t>
  </si>
  <si>
    <t>003DDJDSPK3</t>
  </si>
  <si>
    <t>防音玄関ドアＤＡ ｋ４仕様（ガラス入り）採風仕様除くドア・開き戸（D）ガラスありの場合、一方が公称3mm以上、他方が公称3mm以上※中空層は6mm以上16mm以下の1層とする3</t>
  </si>
  <si>
    <t>003DDJDSPK4</t>
  </si>
  <si>
    <t>防音玄関ドアＤＡ ｋ４仕様（ガラス入り）採風仕様除くドア・開き戸（D）ガラスありの場合、一方が公称3mm以上、他方が公称3mm以上※中空層は6mm以上16mm以下の1層とする4</t>
  </si>
  <si>
    <t>リシェントアパートドア ｋ２仕様</t>
  </si>
  <si>
    <t>003DEGDSPK1</t>
  </si>
  <si>
    <t>防音リシェントアパートドア ｋ２仕様ドア・開き戸（D）ガラスありの場合、一方が公称3mm以上、他方が公称3mm以上※中空層は6mm以上16mm以下の1層とする1</t>
  </si>
  <si>
    <t>リシェントアパートドア ｋ２仕様ドア・開き戸（D）</t>
  </si>
  <si>
    <t>003DEGDSPK2</t>
  </si>
  <si>
    <t>防音リシェントアパートドア ｋ２仕様ドア・開き戸（D）ガラスありの場合、一方が公称3mm以上、他方が公称3mm以上※中空層は6mm以上16mm以下の1層とする2</t>
  </si>
  <si>
    <t>003DEGDSPK3</t>
  </si>
  <si>
    <t>防音リシェントアパートドア ｋ２仕様ドア・開き戸（D）ガラスありの場合、一方が公称3mm以上、他方が公称3mm以上※中空層は6mm以上16mm以下の1層とする3</t>
  </si>
  <si>
    <t>003DEGDSPK4</t>
  </si>
  <si>
    <t>防音リシェントアパートドア ｋ２仕様ドア・開き戸（D）ガラスありの場合、一方が公称3mm以上、他方が公称3mm以上※中空層は6mm以上16mm以下の1層とする4</t>
  </si>
  <si>
    <t>003DENDSPK3</t>
  </si>
  <si>
    <t>防音玄関ドアXE スタンダード仕様ドア・開き戸（D）ガラスありの場合、一方が公称3mm以上、他方が公称3mm以上※中空層は6mm以上16mm以下の1層とする3</t>
  </si>
  <si>
    <t>003DENDSPK4</t>
  </si>
  <si>
    <t>防音玄関ドアXE スタンダード仕様ドア・開き戸（D）ガラスありの場合、一方が公称3mm以上、他方が公称3mm以上※中空層は6mm以上16mm以下の1層とする4</t>
  </si>
  <si>
    <t>003DEPDSPK3</t>
  </si>
  <si>
    <t>防音玄関ドアXE シームレス仕様ドア・開き戸（D）ガラスありの場合、一方が公称3mm以上、他方が公称3mm以上※中空層は6mm以上16mm以下の1層とする3</t>
  </si>
  <si>
    <t>003DEPDSPK4</t>
  </si>
  <si>
    <t>防音玄関ドアXE シームレス仕様ドア・開き戸（D）ガラスありの場合、一方が公称3mm以上、他方が公称3mm以上※中空層は6mm以上16mm以下の1層とする4</t>
  </si>
  <si>
    <t>エルムーブ２（L15型、L16型、L25型、L27型、L81型、L82型除く）</t>
  </si>
  <si>
    <t>003DAFESPK1</t>
  </si>
  <si>
    <t>防音エルムーブ２（L15型、L16型、L25型、L27型、L81型、L82型除く）引戸（E）ガラスありの場合、一方が公称3mm以上、他方が公称3mm以上※中空層は6mm以上16mm以下の1層とする1</t>
  </si>
  <si>
    <t>エルムーブ２（L15型、L16型、L25型、L27型、L81型、L82型除く）引戸（E）</t>
  </si>
  <si>
    <t>003DAFESPK2</t>
  </si>
  <si>
    <t>防音エルムーブ２（L15型、L16型、L25型、L27型、L81型、L82型除く）引戸（E）ガラスありの場合、一方が公称3mm以上、他方が公称3mm以上※中空層は6mm以上16mm以下の1層とする2</t>
  </si>
  <si>
    <t>003DAFESPK3</t>
  </si>
  <si>
    <t>防音エルムーブ２（L15型、L16型、L25型、L27型、L81型、L82型除く）引戸（E）ガラスありの場合、一方が公称3mm以上、他方が公称3mm以上※中空層は6mm以上16mm以下の1層とする3</t>
  </si>
  <si>
    <t>003DAFESPK4</t>
  </si>
  <si>
    <t>防音エルムーブ２（L15型、L16型、L25型、L27型、L81型、L82型除く）引戸（E）ガラスありの場合、一方が公称3mm以上、他方が公称3mm以上※中空層は6mm以上16mm以下の1層とする4</t>
  </si>
  <si>
    <t>003DAKESPK1</t>
  </si>
  <si>
    <t>防音エルムーブ２防火戸（L15型、L16型、L25型、L27型除く）引戸（E）ガラスありの場合、一方が公称3mm以上、他方が公称3mm以上※中空層は6mm以上16mm以下の1層とする1</t>
  </si>
  <si>
    <t>003DAKESPK2</t>
  </si>
  <si>
    <t>防音エルムーブ２防火戸（L15型、L16型、L25型、L27型除く）引戸（E）ガラスありの場合、一方が公称3mm以上、他方が公称3mm以上※中空層は6mm以上16mm以下の1層とする2</t>
  </si>
  <si>
    <t>003DAKESPK3</t>
  </si>
  <si>
    <t>防音エルムーブ２防火戸（L15型、L16型、L25型、L27型除く）引戸（E）ガラスありの場合、一方が公称3mm以上、他方が公称3mm以上※中空層は6mm以上16mm以下の1層とする3</t>
  </si>
  <si>
    <t>003DAKESPK4</t>
  </si>
  <si>
    <t>防音エルムーブ２防火戸（L15型、L16型、L25型、L27型除く）引戸（E）ガラスありの場合、一方が公称3mm以上、他方が公称3mm以上※中空層は6mm以上16mm以下の1層とする4</t>
  </si>
  <si>
    <t>一方が公称3mm以上、他方が公称3mm以上
※中空層は6mm以上16mm以下の1層とする</t>
  </si>
  <si>
    <t>003DALESPK1</t>
  </si>
  <si>
    <t>防音断熱玄関引戸ｋ３シリーズ引戸（E）一方が公称3mm以上、他方が公称3mm以上※中空層は6mm以上16mm以下の1層とする1</t>
  </si>
  <si>
    <t>断熱玄関引戸ｋ３シリーズ引戸（E）</t>
  </si>
  <si>
    <t>003DALESPK2</t>
  </si>
  <si>
    <t>防音断熱玄関引戸ｋ３シリーズ引戸（E）一方が公称3mm以上、他方が公称3mm以上※中空層は6mm以上16mm以下の1層とする2</t>
  </si>
  <si>
    <t>003DALESPK3</t>
  </si>
  <si>
    <t>防音断熱玄関引戸ｋ３シリーズ引戸（E）一方が公称3mm以上、他方が公称3mm以上※中空層は6mm以上16mm以下の1層とする3</t>
  </si>
  <si>
    <t>003DALESPK4</t>
  </si>
  <si>
    <t>防音断熱玄関引戸ｋ３シリーズ引戸（E）一方が公称3mm以上、他方が公称3mm以上※中空層は6mm以上16mm以下の1層とする4</t>
  </si>
  <si>
    <t>玄関引戸ＪＳ（16P型、21P型、29P型、32P型除く）</t>
  </si>
  <si>
    <t>一方が公称3mm以上、他方が公称4mm以上
※同じ厚さの単板ガラスで構成されたものを除く
※中空層は6mm以上16mm以下の1層とする</t>
  </si>
  <si>
    <t>003DARESPK1</t>
  </si>
  <si>
    <t>防音玄関引戸ＪＳ（16P型、21P型、29P型、32P型除く）引戸（E）一方が公称3mm以上、他方が公称4mm以上※同じ厚さの単板ガラスで構成されたものを除く※中空層は6mm以上16mm以下の1層とする1</t>
  </si>
  <si>
    <t>玄関引戸ＪＳ（16P型、21P型、29P型、32P型除く）引戸（E）</t>
  </si>
  <si>
    <t>003DARESPK2</t>
  </si>
  <si>
    <t>防音玄関引戸ＪＳ（16P型、21P型、29P型、32P型除く）引戸（E）一方が公称3mm以上、他方が公称4mm以上※同じ厚さの単板ガラスで構成されたものを除く※中空層は6mm以上16mm以下の1層とする2</t>
  </si>
  <si>
    <t>003DARESPK3</t>
  </si>
  <si>
    <t>防音玄関引戸ＪＳ（16P型、21P型、29P型、32P型除く）引戸（E）一方が公称3mm以上、他方が公称4mm以上※同じ厚さの単板ガラスで構成されたものを除く※中空層は6mm以上16mm以下の1層とする3</t>
  </si>
  <si>
    <t>003DARESPK4</t>
  </si>
  <si>
    <t>防音玄関引戸ＪＳ（16P型、21P型、29P型、32P型除く）引戸（E）一方が公称3mm以上、他方が公称4mm以上※同じ厚さの単板ガラスで構成されたものを除く※中空層は6mm以上16mm以下の1層とする4</t>
  </si>
  <si>
    <t>ジエスタ２ ｋ４仕様（官民防犯仕様）</t>
  </si>
  <si>
    <t>防犯建物部品に適合するガラス</t>
  </si>
  <si>
    <t>003DB2DCPJ1</t>
  </si>
  <si>
    <t>電気錠を除く</t>
  </si>
  <si>
    <t>防犯ジエスタ２ ｋ４仕様（官民防犯仕様）ドア・開き戸（D）防犯建物部品に適合するガラス1</t>
  </si>
  <si>
    <t>ジエスタ２ ｋ４仕様（官民防犯仕様）ドア・開き戸（D）</t>
  </si>
  <si>
    <t>003DB2DCPJ2</t>
  </si>
  <si>
    <t>防犯ジエスタ２ ｋ４仕様（官民防犯仕様）ドア・開き戸（D）防犯建物部品に適合するガラス2</t>
  </si>
  <si>
    <t>003DB2DCPJ3</t>
  </si>
  <si>
    <t>防犯ジエスタ２ ｋ４仕様（官民防犯仕様）ドア・開き戸（D）防犯建物部品に適合するガラス3</t>
  </si>
  <si>
    <t>003DB2DCPJ4</t>
  </si>
  <si>
    <t>防犯ジエスタ２ ｋ４仕様（官民防犯仕様）ドア・開き戸（D）防犯建物部品に適合するガラス4</t>
  </si>
  <si>
    <t>ジエスタ２防火戸 ｋ２仕様（官民防犯仕様）</t>
  </si>
  <si>
    <t>003DB6DCPJ1</t>
  </si>
  <si>
    <t>防犯ジエスタ２防火戸 ｋ２仕様（官民防犯仕様）ドア・開き戸（D）防犯建物部品に適合するガラス1</t>
  </si>
  <si>
    <t>ジエスタ２防火戸 ｋ２仕様（官民防犯仕様）ドア・開き戸（D）</t>
  </si>
  <si>
    <t>003DB6DCPJ2</t>
  </si>
  <si>
    <t>防犯ジエスタ２防火戸 ｋ２仕様（官民防犯仕様）ドア・開き戸（D）防犯建物部品に適合するガラス2</t>
  </si>
  <si>
    <t>003DB6DCPJ3</t>
  </si>
  <si>
    <t>防犯ジエスタ２防火戸 ｋ２仕様（官民防犯仕様）ドア・開き戸（D）防犯建物部品に適合するガラス3</t>
  </si>
  <si>
    <t>003DB6DCPJ4</t>
  </si>
  <si>
    <t>防犯ジエスタ２防火戸 ｋ２仕様（官民防犯仕様）ドア・開き戸（D）防犯建物部品に適合するガラス4</t>
  </si>
  <si>
    <t>ジエスタ２防火戸 ｋ４仕様（官民防犯仕様）</t>
  </si>
  <si>
    <t>003DB7DCPJ1</t>
  </si>
  <si>
    <t>防犯ジエスタ２防火戸 ｋ４仕様（官民防犯仕様）ドア・開き戸（D）防犯建物部品に適合するガラス1</t>
  </si>
  <si>
    <t>ジエスタ２防火戸 ｋ４仕様（官民防犯仕様）ドア・開き戸（D）</t>
  </si>
  <si>
    <t>003DB7DCPJ2</t>
  </si>
  <si>
    <t>防犯ジエスタ２防火戸 ｋ４仕様（官民防犯仕様）ドア・開き戸（D）防犯建物部品に適合するガラス2</t>
  </si>
  <si>
    <t>003DB7DCPJ3</t>
  </si>
  <si>
    <t>防犯ジエスタ２防火戸 ｋ４仕様（官民防犯仕様）ドア・開き戸（D）防犯建物部品に適合するガラス3</t>
  </si>
  <si>
    <t>003DB7DCPJ4</t>
  </si>
  <si>
    <t>防犯ジエスタ２防火戸 ｋ４仕様（官民防犯仕様）ドア・開き戸（D）防犯建物部品に適合するガラス4</t>
  </si>
  <si>
    <t>ジエスタ２ ｋ２仕様（官民防犯仕様）</t>
  </si>
  <si>
    <t>003DBYDCPJ1</t>
  </si>
  <si>
    <t>防犯ジエスタ２ ｋ２仕様（官民防犯仕様）ドア・開き戸（D）防犯建物部品に適合するガラス1</t>
  </si>
  <si>
    <t>ジエスタ２ ｋ２仕様（官民防犯仕様）ドア・開き戸（D）</t>
  </si>
  <si>
    <t>003DBYDCPJ2</t>
  </si>
  <si>
    <t>防犯ジエスタ２ ｋ２仕様（官民防犯仕様）ドア・開き戸（D）防犯建物部品に適合するガラス2</t>
  </si>
  <si>
    <t>003DBYDCPJ3</t>
  </si>
  <si>
    <t>防犯ジエスタ２ ｋ２仕様（官民防犯仕様）ドア・開き戸（D）防犯建物部品に適合するガラス3</t>
  </si>
  <si>
    <t>003DBYDCPJ4</t>
  </si>
  <si>
    <t>防犯ジエスタ２ ｋ２仕様（官民防犯仕様）ドア・開き戸（D）防犯建物部品に適合するガラス4</t>
  </si>
  <si>
    <t>エルムーブ２（官民防犯仕様）</t>
  </si>
  <si>
    <t>003DAEECPJ1</t>
  </si>
  <si>
    <t>防犯エルムーブ２（官民防犯仕様）引戸（E）防犯建物部品に適合するガラス1</t>
  </si>
  <si>
    <t>エルムーブ２（官民防犯仕様）引戸（E）</t>
  </si>
  <si>
    <t>003DAEECPJ2</t>
  </si>
  <si>
    <t>防犯エルムーブ２（官民防犯仕様）引戸（E）防犯建物部品に適合するガラス2</t>
  </si>
  <si>
    <t>003DAEECPJ3</t>
  </si>
  <si>
    <t>防犯エルムーブ２（官民防犯仕様）引戸（E）防犯建物部品に適合するガラス3</t>
  </si>
  <si>
    <t>003DAEECPJ4</t>
  </si>
  <si>
    <t>防犯エルムーブ２（官民防犯仕様）引戸（E）防犯建物部品に適合するガラス4</t>
  </si>
  <si>
    <t>断熱玄関引戸ｋ３シリーズ（官民防犯仕様）</t>
  </si>
  <si>
    <t>003DALECPJ1</t>
  </si>
  <si>
    <t>防犯断熱玄関引戸ｋ３シリーズ（官民防犯仕様）引戸（E）防犯建物部品に適合するガラス1</t>
  </si>
  <si>
    <t>断熱玄関引戸ｋ３シリーズ（官民防犯仕様）引戸（E）</t>
  </si>
  <si>
    <t>003DALECPJ2</t>
  </si>
  <si>
    <t>防犯断熱玄関引戸ｋ３シリーズ（官民防犯仕様）引戸（E）防犯建物部品に適合するガラス2</t>
  </si>
  <si>
    <t>003DALECPJ3</t>
  </si>
  <si>
    <t>防犯断熱玄関引戸ｋ３シリーズ（官民防犯仕様）引戸（E）防犯建物部品に適合するガラス3</t>
  </si>
  <si>
    <t>003DALECPJ4</t>
  </si>
  <si>
    <t>防犯断熱玄関引戸ｋ３シリーズ（官民防犯仕様）引戸（E）防犯建物部品に適合するガラス4</t>
  </si>
  <si>
    <t>ジエスタ２ ｋ２仕様（袖付き、ガラス無し）</t>
  </si>
  <si>
    <t>003DFPDOBB1</t>
  </si>
  <si>
    <t>断熱等ジエスタ２ ｋ２仕様（袖付き、ガラス無し）ドア・開き戸（D）本体ガラスなし※親子設定がある製品は子扉含む1</t>
  </si>
  <si>
    <t>ジエスタ２ ｋ２仕様（袖付き、ガラス無し）ドア・開き戸（D）</t>
  </si>
  <si>
    <t>DFPD</t>
  </si>
  <si>
    <t>003DFPDOBB2</t>
  </si>
  <si>
    <t>断熱等ジエスタ２ ｋ２仕様（袖付き、ガラス無し）ドア・開き戸（D）本体ガラスなし※親子設定がある製品は子扉含む2</t>
  </si>
  <si>
    <t>003DFPDOBB3</t>
  </si>
  <si>
    <t>断熱等ジエスタ２ ｋ２仕様（袖付き、ガラス無し）ドア・開き戸（D）本体ガラスなし※親子設定がある製品は子扉含む3</t>
  </si>
  <si>
    <t>003DFPDOBB4</t>
  </si>
  <si>
    <t>断熱等ジエスタ２ ｋ２仕様（袖付き、ガラス無し）ドア・開き戸（D）本体ガラスなし※親子設定がある製品は子扉含む4</t>
  </si>
  <si>
    <t>ジエスタ２ ｋ２仕様（袖付き、ガラス無し）（官民防犯）</t>
  </si>
  <si>
    <t>003DFPDO4B1</t>
  </si>
  <si>
    <t>断熱等+防犯ジエスタ２ ｋ２仕様（袖付き、ガラス無し）（官民防犯）ドア・開き戸（D）本体ガラスなし※親子設定がある製品は子扉含む1</t>
  </si>
  <si>
    <t>ジエスタ２ ｋ２仕様（袖付き、ガラス無し）（官民防犯）ドア・開き戸（D）</t>
  </si>
  <si>
    <t>003DFPDO4B2</t>
  </si>
  <si>
    <t>断熱等+防犯ジエスタ２ ｋ２仕様（袖付き、ガラス無し）（官民防犯）ドア・開き戸（D）本体ガラスなし※親子設定がある製品は子扉含む2</t>
  </si>
  <si>
    <t>003DFPDO4B3</t>
  </si>
  <si>
    <t>断熱等+防犯ジエスタ２ ｋ２仕様（袖付き、ガラス無し）（官民防犯）ドア・開き戸（D）本体ガラスなし※親子設定がある製品は子扉含む3</t>
  </si>
  <si>
    <t>003DFPDO4B4</t>
  </si>
  <si>
    <t>断熱等+防犯ジエスタ２ ｋ２仕様（袖付き、ガラス無し）（官民防犯）ドア・開き戸（D）本体ガラスなし※親子設定がある製品は子扉含む4</t>
  </si>
  <si>
    <t>ジエスタ２防火戸 ｋ２仕様 採風仕様除く</t>
  </si>
  <si>
    <t>003DFRDSPK1</t>
  </si>
  <si>
    <t>防音ジエスタ２防火戸 ｋ２仕様 採風仕様除くドア・開き戸（D）ガラスありの場合、一方が公称3mm以上、他方が公称3mm以上※中空層は6mm以上16mm以下の1層とする1</t>
  </si>
  <si>
    <t>ジエスタ２防火戸 ｋ２仕様 採風仕様除くドア・開き戸（D）</t>
  </si>
  <si>
    <t>DFRD</t>
  </si>
  <si>
    <t>003DFRDSPK2</t>
  </si>
  <si>
    <t>防音ジエスタ２防火戸 ｋ２仕様 採風仕様除くドア・開き戸（D）ガラスありの場合、一方が公称3mm以上、他方が公称3mm以上※中空層は6mm以上16mm以下の1層とする2</t>
  </si>
  <si>
    <t>003DFRDSPK3</t>
  </si>
  <si>
    <t>防音ジエスタ２防火戸 ｋ２仕様 採風仕様除くドア・開き戸（D）ガラスありの場合、一方が公称3mm以上、他方が公称3mm以上※中空層は6mm以上16mm以下の1層とする3</t>
  </si>
  <si>
    <t>003DFRDSPK4</t>
  </si>
  <si>
    <t>防音ジエスタ２防火戸 ｋ２仕様 採風仕様除くドア・開き戸（D）ガラスありの場合、一方が公称3mm以上、他方が公称3mm以上※中空層は6mm以上16mm以下の1層とする4</t>
  </si>
  <si>
    <t>003DAWDOAA1</t>
  </si>
  <si>
    <t>003DAWDOAA2</t>
  </si>
  <si>
    <t>003DAWDOAA3</t>
  </si>
  <si>
    <t>003DAWDOAA4</t>
  </si>
  <si>
    <t>003DAXDOAA1</t>
  </si>
  <si>
    <t>003DAXDOAA2</t>
  </si>
  <si>
    <t>003DAXDOAA3</t>
  </si>
  <si>
    <t>003DAXDOAA4</t>
  </si>
  <si>
    <t>003DA8DOBB1</t>
  </si>
  <si>
    <t>003DA8DOBB2</t>
  </si>
  <si>
    <t>003DA8DOBB3</t>
  </si>
  <si>
    <t>003DA8DOBB4</t>
  </si>
  <si>
    <t>003DBADOBB1</t>
  </si>
  <si>
    <t>003DBADOBB2</t>
  </si>
  <si>
    <t>003DBADOBB3</t>
  </si>
  <si>
    <t>003DBADOBB4</t>
  </si>
  <si>
    <t>003DA8DVCC1</t>
  </si>
  <si>
    <t>003DA8DVCC2</t>
  </si>
  <si>
    <t>003DA8DVCC3</t>
  </si>
  <si>
    <t>003DA8DVCC4</t>
  </si>
  <si>
    <t>003DBADVCC1</t>
  </si>
  <si>
    <t>003DBADVCC2</t>
  </si>
  <si>
    <t>003DBADVCC3</t>
  </si>
  <si>
    <t>003DBADVCC4</t>
  </si>
  <si>
    <t>003DA9DVCC1</t>
  </si>
  <si>
    <t>003DA9DVCC2</t>
  </si>
  <si>
    <t>003DA9DVCC3</t>
  </si>
  <si>
    <t>003DA9DVCC4</t>
  </si>
  <si>
    <t>003DBBDVCC1</t>
  </si>
  <si>
    <t>003DBBDVCC2</t>
  </si>
  <si>
    <t>003DBBDVCC3</t>
  </si>
  <si>
    <t>003DBBDVCC4</t>
  </si>
  <si>
    <t>003DA4DOCC1</t>
  </si>
  <si>
    <t>袖部・ランマ部のガラス中央部熱貫流率：3.3以下</t>
  </si>
  <si>
    <t>003DA4DOCC2</t>
  </si>
  <si>
    <t>003DA4DOCC3</t>
  </si>
  <si>
    <t>003DA4DOCC4</t>
  </si>
  <si>
    <t>003DA6DOCC1</t>
  </si>
  <si>
    <t>003DA6DOCC2</t>
  </si>
  <si>
    <t>003DA6DOCC3</t>
  </si>
  <si>
    <t>003DA6DOCC4</t>
  </si>
  <si>
    <t>003DEGDOBB1</t>
  </si>
  <si>
    <t>003DEGDOBB2</t>
  </si>
  <si>
    <t>003DEGDOBB3</t>
  </si>
  <si>
    <t>003DEGDOBB4</t>
  </si>
  <si>
    <t>003DEHDOBB1</t>
  </si>
  <si>
    <t>003DEHDOBB2</t>
  </si>
  <si>
    <t>003DEHDOBB3</t>
  </si>
  <si>
    <t>003DEHDOBB4</t>
  </si>
  <si>
    <t>003DEGDVCC1</t>
  </si>
  <si>
    <t>003DEGDVCC2</t>
  </si>
  <si>
    <t>003DEGDVCC3</t>
  </si>
  <si>
    <t>003DEGDVCC4</t>
  </si>
  <si>
    <t>断熱等リシェント玄関ドア３</t>
  </si>
  <si>
    <t>断熱等リシェント玄関ドア３リシェント玄関ドア３ ＸＥモデル（ガラス無し）</t>
  </si>
  <si>
    <t>断熱等リシェント玄関ドア３リシェント玄関ドア３ ＸＥモデル（ガラス無し）ドア・開き戸（D）</t>
  </si>
  <si>
    <t>断熱等リシェント玄関ドア３リシェント玄関ドア３ ＸＥモデル（ガラス無し）［８地域向け］</t>
  </si>
  <si>
    <t>断熱等リシェント玄関ドア３リシェント玄関ドア３ ＸＥモデル（ガラス無し）［８地域向け］ドア・開き戸（D）</t>
  </si>
  <si>
    <t>断熱等リシェント玄関ドア３リシェント玄関ドア３ 高断熱仕様 ハイグレードモデル（ガラス無し、ポスト無し）</t>
  </si>
  <si>
    <t>断熱等リシェント玄関ドア３リシェント玄関ドア３ 高断熱仕様 ハイグレードモデル（ガラス無し、ポスト無し）ドア・開き戸（D）</t>
  </si>
  <si>
    <t>断熱等リシェント玄関ドア３リシェント玄関ドア３ 高断熱仕様 ハイグレードモデル（ガラス無し、ポスト無し）［８地域向け］</t>
  </si>
  <si>
    <t>断熱等リシェント玄関ドア３リシェント玄関ドア３ 高断熱仕様 ハイグレードモデル（ガラス無し、ポスト無し）［８地域向け］ドア・開き戸（D）</t>
  </si>
  <si>
    <t>断熱等リシェント玄関ドア３リシェント玄関ドア３ 高断熱仕様（ランマ無し、ガラス無し、ポスト無し）</t>
  </si>
  <si>
    <t>断熱等リシェント玄関ドア３リシェント玄関ドア３ 高断熱仕様（ランマ無し、ガラス無し、ポスト無し）ドア・開き戸（D）</t>
  </si>
  <si>
    <t>断熱等リシェント玄関ドア３リシェント玄関ドア３ 高断熱仕様（ランマ無し、ガラス無し、ポスト有り）</t>
  </si>
  <si>
    <t>断熱等リシェント玄関ドア３リシェント玄関ドア３ 高断熱仕様（ランマ無し、ガラス無し、ポスト有り）ドア・開き戸（D）</t>
  </si>
  <si>
    <t>断熱等リシェント玄関ドア３リシェント玄関ドア３ 高断熱仕様（ランマ無し、ガラス入り、ポスト無し）</t>
  </si>
  <si>
    <t>断熱等リシェント玄関ドア３リシェント玄関ドア３ 高断熱仕様（ランマ無し、ガラス入り、ポスト無し）ドア・開き戸（D）</t>
  </si>
  <si>
    <t>断熱等リシェント玄関ドア３リシェント玄関ドア３ 高断熱仕様（ランマ無し、ガラス入り、ポスト有り）</t>
  </si>
  <si>
    <t>断熱等リシェント玄関ドア３リシェント玄関ドア３ 高断熱仕様（ランマ無し、ガラス入り、ポスト有り）ドア・開き戸（D）</t>
  </si>
  <si>
    <t>断熱等リシェント玄関ドア３リシェント玄関ドア３ 高断熱仕様（ランマ付き、ガラス無し、ポスト無し）</t>
  </si>
  <si>
    <t>断熱等リシェント玄関ドア３リシェント玄関ドア３ 高断熱仕様（ランマ付き、ガラス無し、ポスト無し）ドア・開き戸（D）</t>
  </si>
  <si>
    <t>断熱等リシェント玄関ドア３リシェント玄関ドア３ 高断熱仕様（ランマ付き、ガラス無し、ポスト有り）</t>
  </si>
  <si>
    <t>断熱等リシェント玄関ドア３リシェント玄関ドア３ 高断熱仕様（ランマ付き、ガラス無し、ポスト有り）ドア・開き戸（D）</t>
  </si>
  <si>
    <t>断熱等リシェント玄関ドア３リシェント玄関ドア３ 高断熱仕様（ランマ付き、ガラス入り、ポスト無し）</t>
  </si>
  <si>
    <t>断熱等リシェント玄関ドア３リシェント玄関ドア３ 高断熱仕様（ランマ付き、ガラス入り、ポスト無し）ドア・開き戸（D）</t>
  </si>
  <si>
    <t>断熱等リシェント玄関ドア３リシェント玄関ドア３ 高断熱仕様（ランマ付き、ガラス入り、ポスト有り）</t>
  </si>
  <si>
    <t>断熱等リシェント玄関ドア３リシェント玄関ドア３ 高断熱仕様（ランマ付き、ガラス入り、ポスト有り）ドア・開き戸（D）</t>
  </si>
  <si>
    <t>断熱等リシェント玄関ドア３リシェント玄関ドア３ 高断熱仕様（ガラス無し）［８地域向け］</t>
  </si>
  <si>
    <t>断熱等リシェント玄関ドア３リシェント玄関ドア３ 高断熱仕様（ガラス無し）［８地域向け］ドア・開き戸（D）</t>
  </si>
  <si>
    <t>断熱等リシェント玄関ドア３リシェント玄関ドア３ 高断熱仕様（ガラス入り）［８地域向け］</t>
  </si>
  <si>
    <t>断熱等リシェント玄関ドア３リシェント玄関ドア３ 高断熱仕様（ガラス入り）［８地域向け］ドア・開き戸（D）</t>
  </si>
  <si>
    <t>断熱等リシェント玄関ドア３リシェント玄関ドア３ ｋ２仕様（袖・ランマ無し、ガラス無し、ポスト無し）</t>
  </si>
  <si>
    <t>断熱等リシェント玄関ドア３リシェント玄関ドア３ ｋ２仕様（袖・ランマ無し、ガラス無し、ポスト無し）ドア・開き戸（D）</t>
  </si>
  <si>
    <t>断熱等リシェント玄関ドア３リシェント玄関ドア３ ｋ２仕様（袖・ランマ無し、ガラス無し、ポスト有り）</t>
  </si>
  <si>
    <t>断熱等リシェント玄関ドア３リシェント玄関ドア３ ｋ２仕様（袖・ランマ無し、ガラス無し、ポスト有り）ドア・開き戸（D）</t>
  </si>
  <si>
    <t>断熱等リシェント玄関ドア３リシェント玄関ドア３ ｋ２仕様（袖・ランマ無し、ガラス入り、ポスト無し）採風仕様除く</t>
  </si>
  <si>
    <t>断熱等リシェント玄関ドア３リシェント玄関ドア３ ｋ２仕様（袖・ランマ無し、ガラス入り、ポスト無し）採風仕様除くドア・開き戸（D）</t>
  </si>
  <si>
    <t>断熱等リシェント玄関ドア３リシェント玄関ドア３ ｋ２仕様（袖・ランマ無し、ガラス入り、ポスト無し）採風仕様</t>
  </si>
  <si>
    <t>断熱等リシェント玄関ドア３リシェント玄関ドア３ ｋ２仕様（袖・ランマ無し、ガラス入り、ポスト無し）採風仕様ドア・開き戸（D）</t>
  </si>
  <si>
    <t>断熱等リシェント玄関ドア３リシェント玄関ドア３ ｋ２仕様（袖・ランマ無し、ガラス入り、ポスト有り）採風仕様除く</t>
  </si>
  <si>
    <t>断熱等リシェント玄関ドア３リシェント玄関ドア３ ｋ２仕様（袖・ランマ無し、ガラス入り、ポスト有り）採風仕様除くドア・開き戸（D）</t>
  </si>
  <si>
    <t>断熱等リシェント玄関ドア３リシェント玄関ドア３ ｋ２仕様（袖・ランマ無し、ガラス入り、ポスト有り）採風仕様</t>
  </si>
  <si>
    <t>断熱等リシェント玄関ドア３リシェント玄関ドア３ ｋ２仕様（袖・ランマ無し、ガラス入り、ポスト有り）採風仕様ドア・開き戸（D）</t>
  </si>
  <si>
    <t>断熱等リシェント玄関ドア３リシェント玄関ドア３ ｋ２仕様（ランマ付き、ガラス無し、ポスト無し）袖付き除く</t>
  </si>
  <si>
    <t>断熱等リシェント玄関ドア３リシェント玄関ドア３ ｋ２仕様（ランマ付き、ガラス無し、ポスト無し）袖付き除くドア・開き戸（D）</t>
  </si>
  <si>
    <t>断熱等リシェント玄関ドア３リシェント玄関ドア３ ｋ２仕様（ランマ付き、ガラス無し、ポスト有り）袖付き除く</t>
  </si>
  <si>
    <t>断熱等リシェント玄関ドア３リシェント玄関ドア３ ｋ２仕様（ランマ付き、ガラス無し、ポスト有り）袖付き除くドア・開き戸（D）</t>
  </si>
  <si>
    <t>断熱等リシェント玄関ドア３リシェント玄関ドア３ ｋ２仕様（ランマ付き、ガラス入り、ポスト無し）採風仕様除く・袖付き除く</t>
  </si>
  <si>
    <t>断熱等リシェント玄関ドア３リシェント玄関ドア３ ｋ２仕様（ランマ付き、ガラス入り、ポスト無し）採風仕様除く・袖付き除くドア・開き戸（D）</t>
  </si>
  <si>
    <t>断熱等リシェント玄関ドア３リシェント玄関ドア３ ｋ２仕様（ランマ付き、ガラス入り、ポスト無し）採風仕様、袖付き除く</t>
  </si>
  <si>
    <t>断熱等リシェント玄関ドア３リシェント玄関ドア３ ｋ２仕様（ランマ付き、ガラス入り、ポスト無し）採風仕様、袖付き除くドア・開き戸（D）</t>
  </si>
  <si>
    <t>断熱等リシェント玄関ドア３リシェント玄関ドア３ ｋ２仕様（ランマ付き、ガラス入り、ポスト有り）採風仕様除く・袖付き除く</t>
  </si>
  <si>
    <t>断熱等リシェント玄関ドア３リシェント玄関ドア３ ｋ２仕様（ランマ付き、ガラス入り、ポスト有り）採風仕様除く・袖付き除くドア・開き戸（D）</t>
  </si>
  <si>
    <t>断熱等リシェント玄関ドア３リシェント玄関ドア３ ｋ２仕様（ランマ付き、ガラス入り、ポスト有り）採風仕様、袖付き除く</t>
  </si>
  <si>
    <t>断熱等リシェント玄関ドア３リシェント玄関ドア３ ｋ２仕様（ランマ付き、ガラス入り、ポスト有り）採風仕様、袖付き除くドア・開き戸（D）</t>
  </si>
  <si>
    <t>断熱等リシェント玄関ドア３リシェント玄関ドア３ ｋ２仕様（袖付き、ガラス無し、ポスト無し）</t>
  </si>
  <si>
    <t>断熱等リシェント玄関ドア３リシェント玄関ドア３ ｋ２仕様（袖付き、ガラス無し、ポスト無し）ドア・開き戸（D）</t>
  </si>
  <si>
    <t>断熱等リシェント玄関ドア３リシェント玄関ドア３ ｋ２仕様（袖付き、ガラス無し、ポスト有り）</t>
  </si>
  <si>
    <t>断熱等リシェント玄関ドア３リシェント玄関ドア３ ｋ２仕様（袖付き、ガラス無し、ポスト有り）ドア・開き戸（D）</t>
  </si>
  <si>
    <t>断熱等リシェント玄関ドア３リシェント玄関ドア３ ｋ２仕様（袖付き、ガラス入り、ポスト無し）採風仕様除く</t>
  </si>
  <si>
    <t>断熱等リシェント玄関ドア３リシェント玄関ドア３ ｋ２仕様（袖付き、ガラス入り、ポスト無し）採風仕様除くドア・開き戸（D）</t>
  </si>
  <si>
    <t>断熱等リシェント玄関ドア３リシェント玄関ドア３ ｋ２仕様（袖付き、ガラス入り、ポスト無し）採風仕様</t>
  </si>
  <si>
    <t>断熱等リシェント玄関ドア３リシェント玄関ドア３ ｋ２仕様（袖付き、ガラス入り、ポスト無し）採風仕様ドア・開き戸（D）</t>
  </si>
  <si>
    <t>断熱等リシェント玄関ドア３リシェント玄関ドア３ ｋ２仕様（袖付き、ガラス入り、ポスト有り）採風仕様除く</t>
  </si>
  <si>
    <t>断熱等リシェント玄関ドア３リシェント玄関ドア３ ｋ２仕様（袖付き、ガラス入り、ポスト有り）採風仕様除くドア・開き戸（D）</t>
  </si>
  <si>
    <t>断熱等リシェント玄関ドア３リシェント玄関ドア３ ｋ２仕様（袖付き、ガラス入り、ポスト有り）採風仕様</t>
  </si>
  <si>
    <t>断熱等リシェント玄関ドア３リシェント玄関ドア３ ｋ２仕様（袖付き、ガラス入り、ポスト有り）採風仕様ドア・開き戸（D）</t>
  </si>
  <si>
    <t>断熱等リシェント玄関ドア３リシェント玄関ドア３ ｋ２仕様（ガラス無し）［８地域向け］</t>
  </si>
  <si>
    <t>断熱等リシェント玄関ドア３リシェント玄関ドア３ ｋ２仕様（ガラス無し）［８地域向け］ドア・開き戸（D）</t>
  </si>
  <si>
    <t>断熱等リシェント玄関ドア３リシェント玄関ドア３ ｋ２仕様（ガラス入り）［８地域向け］</t>
  </si>
  <si>
    <t>断熱等リシェント玄関ドア３リシェント玄関ドア３ ｋ２仕様（ガラス入り）［８地域向け］ドア・開き戸（D）</t>
  </si>
  <si>
    <t>断熱等リシェント玄関ドア３リシェント玄関ドア３ ｋ４仕様（袖・ランマ無し、ガラス無し、ポスト無し）</t>
  </si>
  <si>
    <t>断熱等リシェント玄関ドア３リシェント玄関ドア３ ｋ４仕様（袖・ランマ無し、ガラス無し、ポスト無し）ドア・開き戸（D）</t>
  </si>
  <si>
    <t>断熱等リシェント玄関ドア３リシェント玄関ドア３ ｋ４仕様（袖・ランマ無し、ガラス無し、ポスト有り）</t>
  </si>
  <si>
    <t>断熱等リシェント玄関ドア３リシェント玄関ドア３ ｋ４仕様（袖・ランマ無し、ガラス無し、ポスト有り）ドア・開き戸（D）</t>
  </si>
  <si>
    <t>断熱等リシェント玄関ドア３リシェント玄関ドア３ ｋ４仕様（袖・ランマ無し、ガラス入り、ポスト無し）採風仕様除く</t>
  </si>
  <si>
    <t>断熱等リシェント玄関ドア３リシェント玄関ドア３ ｋ４仕様（袖・ランマ無し、ガラス入り、ポスト無し）採風仕様除くドア・開き戸（D）</t>
  </si>
  <si>
    <t>断熱等リシェント玄関ドア３リシェント玄関ドア３ ｋ４仕様（袖・ランマ無し、ガラス入り、ポスト無し）採風仕様</t>
  </si>
  <si>
    <t>断熱等リシェント玄関ドア３リシェント玄関ドア３ ｋ４仕様（袖・ランマ無し、ガラス入り、ポスト無し）採風仕様ドア・開き戸（D）</t>
  </si>
  <si>
    <t>断熱等リシェント玄関ドア３リシェント玄関ドア３ ｋ４仕様（袖・ランマ無し、ガラス入り、ポスト有り）採風仕様除く</t>
  </si>
  <si>
    <t>断熱等リシェント玄関ドア３リシェント玄関ドア３ ｋ４仕様（袖・ランマ無し、ガラス入り、ポスト有り）採風仕様除くドア・開き戸（D）</t>
  </si>
  <si>
    <t>断熱等リシェント玄関ドア３リシェント玄関ドア３ ｋ４仕様（袖・ランマ無し、ガラス入り、ポスト有り）採風仕様</t>
  </si>
  <si>
    <t>断熱等リシェント玄関ドア３リシェント玄関ドア３ ｋ４仕様（袖・ランマ無し、ガラス入り、ポスト有り）採風仕様ドア・開き戸（D）</t>
  </si>
  <si>
    <t>断熱等リシェント玄関ドア３リシェント玄関ドア３ ｋ４仕様（ランマ付き、ガラス無し、ポスト無し）袖付き除く</t>
  </si>
  <si>
    <t>断熱等リシェント玄関ドア３リシェント玄関ドア３ ｋ４仕様（ランマ付き、ガラス無し、ポスト無し）袖付き除くドア・開き戸（D）</t>
  </si>
  <si>
    <t>断熱等リシェント玄関ドア３リシェント玄関ドア３ ｋ４仕様（ランマ付き、ガラス無し、ポスト有り）袖付き除く</t>
  </si>
  <si>
    <t>断熱等リシェント玄関ドア３リシェント玄関ドア３ ｋ４仕様（ランマ付き、ガラス無し、ポスト有り）袖付き除くドア・開き戸（D）</t>
  </si>
  <si>
    <t>断熱等リシェント玄関ドア３リシェント玄関ドア３ ｋ４仕様（ランマ付き、ガラス入り、ポスト無し）採風仕様除く、袖付き除く</t>
  </si>
  <si>
    <t>断熱等リシェント玄関ドア３リシェント玄関ドア３ ｋ４仕様（ランマ付き、ガラス入り、ポスト無し）採風仕様除く、袖付き除くドア・開き戸（D）</t>
  </si>
  <si>
    <t>断熱等リシェント玄関ドア３リシェント玄関ドア３ ｋ４仕様（ランマ付き、ガラス入り、ポスト無し）採風仕様、袖付き除く</t>
  </si>
  <si>
    <t>断熱等リシェント玄関ドア３リシェント玄関ドア３ ｋ４仕様（ランマ付き、ガラス入り、ポスト無し）採風仕様、袖付き除くドア・開き戸（D）</t>
  </si>
  <si>
    <t>断熱等リシェント玄関ドア３リシェント玄関ドア３ ｋ４仕様（ランマ付き、ガラス入り、ポスト有り）採風仕様除く、袖付き除く</t>
  </si>
  <si>
    <t>断熱等リシェント玄関ドア３リシェント玄関ドア３ ｋ４仕様（ランマ付き、ガラス入り、ポスト有り）採風仕様除く、袖付き除くドア・開き戸（D）</t>
  </si>
  <si>
    <t>断熱等リシェント玄関ドア３リシェント玄関ドア３ ｋ４仕様（ランマ付き、ガラス入り、ポスト有り）採風仕様、袖付き除く</t>
  </si>
  <si>
    <t>断熱等リシェント玄関ドア３リシェント玄関ドア３ ｋ４仕様（ランマ付き、ガラス入り、ポスト有り）採風仕様、袖付き除くドア・開き戸（D）</t>
  </si>
  <si>
    <t>断熱等リシェント玄関ドア３リシェント玄関ドア３ ｋ４仕様（袖付き、ガラス無し、ポスト無し）</t>
  </si>
  <si>
    <t>断熱等リシェント玄関ドア３リシェント玄関ドア３ ｋ４仕様（袖付き、ガラス無し、ポスト無し）ドア・開き戸（D）</t>
  </si>
  <si>
    <t>断熱等リシェント玄関ドア３リシェント玄関ドア３ ｋ４仕様（袖付き、ガラス無し、ポスト有り）</t>
  </si>
  <si>
    <t>断熱等リシェント玄関ドア３リシェント玄関ドア３ ｋ４仕様（袖付き、ガラス無し、ポスト有り）ドア・開き戸（D）</t>
  </si>
  <si>
    <t>断熱等リシェント玄関ドア３リシェント玄関ドア３ ｋ４仕様（袖付き、ガラス入り、ポスト無し）採風仕様除く</t>
  </si>
  <si>
    <t>断熱等リシェント玄関ドア３リシェント玄関ドア３ ｋ４仕様（袖付き、ガラス入り、ポスト無し）採風仕様除くドア・開き戸（D）</t>
  </si>
  <si>
    <t>断熱等リシェント玄関ドア３リシェント玄関ドア３ ｋ４仕様（袖付き、ガラス入り、ポスト無し）採風仕様</t>
  </si>
  <si>
    <t>断熱等リシェント玄関ドア３リシェント玄関ドア３ ｋ４仕様（袖付き、ガラス入り、ポスト無し）採風仕様ドア・開き戸（D）</t>
  </si>
  <si>
    <t>断熱等リシェント玄関ドア３リシェント玄関ドア３ ｋ４仕様（袖付き、ガラス入り、ポスト有り）採風仕様除く</t>
  </si>
  <si>
    <t>断熱等リシェント玄関ドア３リシェント玄関ドア３ ｋ４仕様（袖付き、ガラス入り、ポスト有り）採風仕様除くドア・開き戸（D）</t>
  </si>
  <si>
    <t>断熱等リシェント玄関ドア３リシェント玄関ドア３ ｋ４仕様（袖付き、ガラス入り、ポスト有り）採風仕様</t>
  </si>
  <si>
    <t>断熱等リシェント玄関ドア３リシェント玄関ドア３ ｋ４仕様（袖付き、ガラス入り、ポスト有り）採風仕様ドア・開き戸（D）</t>
  </si>
  <si>
    <t>断熱等リシェント玄関ドア３リシェント玄関ドア３ ｋ４仕様（ガラス無し）［８地域向け］</t>
  </si>
  <si>
    <t>断熱等リシェント玄関ドア３リシェント玄関ドア３ ｋ４仕様（ガラス無し）［８地域向け］ドア・開き戸（D）</t>
  </si>
  <si>
    <t>断熱等リシェント玄関ドア３リシェント玄関ドア３ ｋ４仕様（ガラス入り）［８地域向け］</t>
  </si>
  <si>
    <t>断熱等リシェント玄関ドア３リシェント玄関ドア３ ｋ４仕様（ガラス入り）［８地域向け］ドア・開き戸（D）</t>
  </si>
  <si>
    <t>断熱等リシェント玄関ドア３リシェント玄関ドア３ アルミ仕様（ガラス入り）［８地域向け］</t>
  </si>
  <si>
    <t>断熱等リシェント玄関ドア３リシェント玄関ドア３ アルミ仕様（ガラス入り）［８地域向け］ドア・開き戸（D）</t>
  </si>
  <si>
    <t>断熱等リシェント玄関ドア３ 防火戸</t>
  </si>
  <si>
    <t>断熱等リシェント玄関ドア３ 防火戸リシェント玄関ドア３ 防火戸ｋ２仕様（ガラス無し、ポスト無し）</t>
  </si>
  <si>
    <t>断熱等リシェント玄関ドア３ 防火戸リシェント玄関ドア３ 防火戸ｋ２仕様（ガラス無し、ポスト無し）ドア・開き戸（D）</t>
  </si>
  <si>
    <t>断熱等リシェント玄関ドア３ 防火戸リシェント玄関ドア３ 防火戸ｋ２仕様（ガラス無し、ポスト有り）</t>
  </si>
  <si>
    <t>断熱等リシェント玄関ドア３ 防火戸リシェント玄関ドア３ 防火戸ｋ２仕様（ガラス無し、ポスト有り）ドア・開き戸（D）</t>
  </si>
  <si>
    <t>断熱等リシェント玄関ドア３ 防火戸リシェント玄関ドア３ 防火戸ｋ２仕様（ガラス入り、ポスト無し）採風仕様除く</t>
  </si>
  <si>
    <t>断熱等リシェント玄関ドア３ 防火戸リシェント玄関ドア３ 防火戸ｋ２仕様（ガラス入り、ポスト無し）採風仕様除くドア・開き戸（D）</t>
  </si>
  <si>
    <t>断熱等リシェント玄関ドア３ 防火戸リシェント玄関ドア３ 防火戸ｋ２仕様（ガラス入り、ポスト有り）採風仕様除く</t>
  </si>
  <si>
    <t>断熱等リシェント玄関ドア３ 防火戸リシェント玄関ドア３ 防火戸ｋ２仕様（ガラス入り、ポスト有り）採風仕様除くドア・開き戸（D）</t>
  </si>
  <si>
    <t>断熱等リシェント玄関ドア３ 防火戸リシェント玄関ドア３ 防火戸ｋ２仕様（ガラス無し）［８地域向け］</t>
  </si>
  <si>
    <t>断熱等リシェント玄関ドア３ 防火戸リシェント玄関ドア３ 防火戸ｋ２仕様（ガラス無し）［８地域向け］ドア・開き戸（D）</t>
  </si>
  <si>
    <t>断熱等リシェント玄関ドア３ 防火戸リシェント玄関ドア３ 防火戸ｋ２仕様（ガラス入り）［８地域向け］</t>
  </si>
  <si>
    <t>断熱等リシェント玄関ドア３ 防火戸リシェント玄関ドア３ 防火戸ｋ２仕様（ガラス入り）［８地域向け］ドア・開き戸（D）</t>
  </si>
  <si>
    <t>断熱等リシェント玄関ドア３ 防火戸リシェント玄関ドア３ 防火戸ｋ３仕様（ガラス入り、ポスト無し）採風仕様</t>
  </si>
  <si>
    <t>断熱等リシェント玄関ドア３ 防火戸リシェント玄関ドア３ 防火戸ｋ３仕様（ガラス入り、ポスト無し）採風仕様ドア・開き戸（D）</t>
  </si>
  <si>
    <t>断熱等リシェント玄関ドア３ 防火戸リシェント玄関ドア３ 防火戸ｋ３仕様（ガラス入り、ポスト有り）採風仕様</t>
  </si>
  <si>
    <t>断熱等リシェント玄関ドア３ 防火戸リシェント玄関ドア３ 防火戸ｋ３仕様（ガラス入り、ポスト有り）採風仕様ドア・開き戸（D）</t>
  </si>
  <si>
    <t>断熱等リシェント玄関ドア３ 防火戸リシェント玄関ドア３ 防火戸ｋ３仕様（ガラス入り）［８地域向け］</t>
  </si>
  <si>
    <t>断熱等リシェント玄関ドア３ 防火戸リシェント玄関ドア３ 防火戸ｋ３仕様（ガラス入り）［８地域向け］ドア・開き戸（D）</t>
  </si>
  <si>
    <t>断熱等リシェント玄関ドア３ 防火戸リシェント玄関ドア３ 防火戸ｋ４仕様（ガラス無し、ポスト無し）</t>
  </si>
  <si>
    <t>断熱等リシェント玄関ドア３ 防火戸リシェント玄関ドア３ 防火戸ｋ４仕様（ガラス無し、ポスト無し）ドア・開き戸（D）</t>
  </si>
  <si>
    <t>断熱等リシェント玄関ドア３ 防火戸リシェント玄関ドア３ 防火戸ｋ４仕様（ガラス無し、ポスト有り）</t>
  </si>
  <si>
    <t>断熱等リシェント玄関ドア３ 防火戸リシェント玄関ドア３ 防火戸ｋ４仕様（ガラス無し、ポスト有り）ドア・開き戸（D）</t>
  </si>
  <si>
    <t>断熱等リシェント玄関ドア３ 防火戸リシェント玄関ドア３ 防火戸ｋ４仕様（ガラス入り、ポスト無し）採風仕様除く</t>
  </si>
  <si>
    <t>断熱等リシェント玄関ドア３ 防火戸リシェント玄関ドア３ 防火戸ｋ４仕様（ガラス入り、ポスト無し）採風仕様除くドア・開き戸（D）</t>
  </si>
  <si>
    <t>断熱等リシェント玄関ドア３ 防火戸リシェント玄関ドア３ 防火戸ｋ４仕様（ガラス入り、ポスト無し）採風仕様</t>
  </si>
  <si>
    <t>断熱等リシェント玄関ドア３ 防火戸リシェント玄関ドア３ 防火戸ｋ４仕様（ガラス入り、ポスト無し）採風仕様ドア・開き戸（D）</t>
  </si>
  <si>
    <t>断熱等リシェント玄関ドア３ 防火戸リシェント玄関ドア３ 防火戸ｋ４仕様（ガラス入り、ポスト有り）採風仕様除く</t>
  </si>
  <si>
    <t>断熱等リシェント玄関ドア３ 防火戸リシェント玄関ドア３ 防火戸ｋ４仕様（ガラス入り、ポスト有り）採風仕様除くドア・開き戸（D）</t>
  </si>
  <si>
    <t>断熱等リシェント玄関ドア３ 防火戸リシェント玄関ドア３ 防火戸ｋ４仕様（ガラス入り、ポスト有り）採風仕様</t>
  </si>
  <si>
    <t>断熱等リシェント玄関ドア３ 防火戸リシェント玄関ドア３ 防火戸ｋ４仕様（ガラス入り、ポスト有り）採風仕様ドア・開き戸（D）</t>
  </si>
  <si>
    <t>断熱等リシェント玄関ドア３ 防火戸リシェント玄関ドア３ 防火戸ｋ４仕様（ガラス無し）［８地域向け］</t>
  </si>
  <si>
    <t>断熱等リシェント玄関ドア３ 防火戸リシェント玄関ドア３ 防火戸ｋ４仕様（ガラス無し）［８地域向け］ドア・開き戸（D）</t>
  </si>
  <si>
    <t>断熱等リシェント玄関ドア３ 防火戸リシェント玄関ドア３ 防火戸ｋ４仕様（ガラス入り）［８地域向け］</t>
  </si>
  <si>
    <t>断熱等リシェント玄関ドア３ 防火戸リシェント玄関ドア３ 防火戸ｋ４仕様（ガラス入り）［８地域向け］ドア・開き戸（D）</t>
  </si>
  <si>
    <t>断熱等リシェント玄関引戸２</t>
  </si>
  <si>
    <t>断熱等リシェント玄関引戸２リシェント玄関引戸２ ＰＧ仕様（ランマ無し）F01型、F02型（Low-Eガラス仕様）</t>
  </si>
  <si>
    <t>断熱等リシェント玄関引戸２リシェント玄関引戸２ ＰＧ仕様（ランマ無し）F01型、F02型（Low-Eガラス仕様）引戸（E）</t>
  </si>
  <si>
    <t>断熱等リシェント玄関引戸２リシェント玄関引戸２ ＰＧ仕様（ランマ無し）F01型、F02型（複層ガラス仕様）</t>
  </si>
  <si>
    <t>断熱等リシェント玄関引戸２リシェント玄関引戸２ ＰＧ仕様（ランマ無し）F01型、F02型（複層ガラス仕様）引戸（E）</t>
  </si>
  <si>
    <t>断熱等リシェント玄関引戸２リシェント玄関引戸２ ＰＧ仕様（ランマ無し）F03型</t>
  </si>
  <si>
    <t>断熱等リシェント玄関引戸２リシェント玄関引戸２ ＰＧ仕様（ランマ無し）F03型引戸（E）</t>
  </si>
  <si>
    <t>断熱等リシェント玄関引戸２リシェント玄関引戸２ ＰＧ仕様（ランマ付き）F01型、F02型</t>
  </si>
  <si>
    <t>断熱等リシェント玄関引戸２リシェント玄関引戸２ ＰＧ仕様（ランマ付き）F01型、F02型引戸（E）</t>
  </si>
  <si>
    <t>断熱等リシェント玄関引戸２リシェント玄関引戸２ ＰＧ仕様（ランマ付き）F03型</t>
  </si>
  <si>
    <t>断熱等リシェント玄関引戸２リシェント玄関引戸２ ＰＧ仕様（ランマ付き）F03型引戸（E）</t>
  </si>
  <si>
    <t>断熱等リシェント玄関引戸２リシェント玄関引戸２ ＰＧ仕様（P11～P16型、P22～P26型）</t>
  </si>
  <si>
    <t>断熱等リシェント玄関引戸２リシェント玄関引戸２ ＰＧ仕様（P11～P16型、P22～P26型）引戸（E）</t>
  </si>
  <si>
    <t>断熱等リシェント玄関引戸２リシェント玄関引戸２ ＰＧ仕様（P11～P16型、P22～P26型）［８地域向け］</t>
  </si>
  <si>
    <t>断熱等リシェント玄関引戸２リシェント玄関引戸２ ＰＧ仕様（P11～P16型、P22～P26型）［８地域向け］引戸（E）</t>
  </si>
  <si>
    <t>断熱等リシェント玄関引戸２リシェント玄関引戸２ ＰＧ仕様（P20型）</t>
  </si>
  <si>
    <t>断熱等リシェント玄関引戸２リシェント玄関引戸２ ＰＧ仕様（P20型）引戸（E）</t>
  </si>
  <si>
    <t>断熱等リシェント玄関引戸２リシェント玄関引戸２ ＰＧ仕様（P20型）［８地域向け］</t>
  </si>
  <si>
    <t>断熱等リシェント玄関引戸２リシェント玄関引戸２ ＰＧ仕様（P20型）［８地域向け］引戸（E）</t>
  </si>
  <si>
    <t>断熱等リシェント玄関引戸２リシェント玄関引戸２ ＰＧ仕様（F01型、F02型）［８地域向け］</t>
  </si>
  <si>
    <t>断熱等リシェント玄関引戸２リシェント玄関引戸２ ＰＧ仕様（F01型、F02型）［８地域向け］引戸（E）</t>
  </si>
  <si>
    <t>断熱等リシェント玄関引戸２リシェント玄関引戸２ ＰＧ仕様（F03型）［８地域向け］</t>
  </si>
  <si>
    <t>断熱等リシェント玄関引戸２リシェント玄関引戸２ ＰＧ仕様（F03型）［８地域向け］引戸（E）</t>
  </si>
  <si>
    <t>断熱等リシェントアパートドア</t>
  </si>
  <si>
    <t>断熱等リシェントアパートドアリシェントアパートドア ｋ２仕様（ランマ無し、ガラス無し、ポスト無し）</t>
  </si>
  <si>
    <t>断熱等リシェントアパートドアリシェントアパートドア ｋ２仕様（ランマ無し、ガラス無し、ポスト無し）ドア・開き戸（D）</t>
  </si>
  <si>
    <t>断熱等リシェントアパートドアリシェントアパートドア ｋ２仕様（ランマ無し、ガラス無し、ポスト有り）</t>
  </si>
  <si>
    <t>断熱等リシェントアパートドアリシェントアパートドア ｋ２仕様（ランマ無し、ガラス無し、ポスト有り）ドア・開き戸（D）</t>
  </si>
  <si>
    <t>断熱等リシェントアパートドアリシェントアパートドア ｋ２仕様（ランマ無し、ガラス入り、ポスト無し）</t>
  </si>
  <si>
    <t>断熱等リシェントアパートドアリシェントアパートドア ｋ２仕様（ランマ無し、ガラス入り、ポスト無し）ドア・開き戸（D）</t>
  </si>
  <si>
    <t>断熱等リシェントアパートドアリシェントアパートドア ｋ２仕様（ランマ無し、ガラス入り、ポスト有り）</t>
  </si>
  <si>
    <t>断熱等リシェントアパートドアリシェントアパートドア ｋ２仕様（ランマ無し、ガラス入り、ポスト有り）ドア・開き戸（D）</t>
  </si>
  <si>
    <t>断熱等リシェントアパートドアリシェントアパートドア ｋ２仕様（ランマ付き、ガラス無し、ポスト無し）</t>
  </si>
  <si>
    <t>断熱等リシェントアパートドアリシェントアパートドア ｋ２仕様（ランマ付き、ガラス無し、ポスト無し）ドア・開き戸（D）</t>
  </si>
  <si>
    <t>断熱等リシェントアパートドアリシェントアパートドア ｋ２仕様（ランマ付き、ガラス無し、ポスト有り）</t>
  </si>
  <si>
    <t>断熱等リシェントアパートドアリシェントアパートドア ｋ２仕様（ランマ付き、ガラス無し、ポスト有り）ドア・開き戸（D）</t>
  </si>
  <si>
    <t>断熱等リシェントアパートドアリシェントアパートドア ｋ２仕様（ランマ付き、ガラス入り、ポスト無し）</t>
  </si>
  <si>
    <t>断熱等リシェントアパートドアリシェントアパートドア ｋ２仕様（ランマ付き、ガラス入り、ポスト無し）ドア・開き戸（D）</t>
  </si>
  <si>
    <t>断熱等リシェントアパートドアリシェントアパートドア ｋ２仕様（ランマ付き、ガラス入り、ポスト有り）</t>
  </si>
  <si>
    <t>断熱等リシェントアパートドアリシェントアパートドア ｋ２仕様（ランマ付き、ガラス入り、ポスト有り）ドア・開き戸（D）</t>
  </si>
  <si>
    <t>断熱等リシェントアパートドアリシェントアパートドア ｋ２仕様（ガラス無し）［８地域向け］</t>
  </si>
  <si>
    <t>断熱等リシェントアパートドアリシェントアパートドア ｋ２仕様（ガラス無し）［８地域向け］ドア・開き戸（D）</t>
  </si>
  <si>
    <t>断熱等リシェントアパートドアリシェントアパートドア ｋ２仕様（ガラス入り）［８地域向け］</t>
  </si>
  <si>
    <t>断熱等リシェントアパートドアリシェントアパートドア ｋ２仕様（ガラス入り）［８地域向け］ドア・開き戸（D）</t>
  </si>
  <si>
    <t>断熱等リシェントアパートドアリシェントアパートドア ｋ４仕様（ランマ無し、ガラス無し、ポスト無し）</t>
  </si>
  <si>
    <t>断熱等リシェントアパートドアリシェントアパートドア ｋ４仕様（ランマ無し、ガラス無し、ポスト無し）ドア・開き戸（D）</t>
  </si>
  <si>
    <t>断熱等リシェントアパートドアリシェントアパートドア ｋ４仕様（ランマ無し、ガラス無し、ポスト有り）</t>
  </si>
  <si>
    <t>断熱等リシェントアパートドアリシェントアパートドア ｋ４仕様（ランマ無し、ガラス無し、ポスト有り）ドア・開き戸（D）</t>
  </si>
  <si>
    <t>断熱等リシェントアパートドアリシェントアパートドア ｋ４仕様（ランマ無し、ガラス入り、ポスト無し）</t>
  </si>
  <si>
    <t>断熱等リシェントアパートドアリシェントアパートドア ｋ４仕様（ランマ無し、ガラス入り、ポスト無し）ドア・開き戸（D）</t>
  </si>
  <si>
    <t>断熱等リシェントアパートドアリシェントアパートドア ｋ４仕様（ランマ無し、ガラス入り、ポスト有り）</t>
  </si>
  <si>
    <t>断熱等リシェントアパートドアリシェントアパートドア ｋ４仕様（ランマ無し、ガラス入り、ポスト有り）ドア・開き戸（D）</t>
  </si>
  <si>
    <t>断熱等リシェントアパートドアリシェントアパートドア ｋ４仕様（ランマ付き、ガラス無し、ポスト無し）</t>
  </si>
  <si>
    <t>断熱等リシェントアパートドアリシェントアパートドア ｋ４仕様（ランマ付き、ガラス無し、ポスト無し）ドア・開き戸（D）</t>
  </si>
  <si>
    <t>断熱等リシェントアパートドアリシェントアパートドア ｋ４仕様（ランマ付き、ガラス無し、ポスト有り）</t>
  </si>
  <si>
    <t>断熱等リシェントアパートドアリシェントアパートドア ｋ４仕様（ランマ付き、ガラス無し、ポスト有り）ドア・開き戸（D）</t>
  </si>
  <si>
    <t>断熱等リシェントアパートドアリシェントアパートドア ｋ４仕様（ランマ付き、ガラス入り、ポスト無し）</t>
  </si>
  <si>
    <t>断熱等リシェントアパートドアリシェントアパートドア ｋ４仕様（ランマ付き、ガラス入り、ポスト無し）ドア・開き戸（D）</t>
  </si>
  <si>
    <t>断熱等リシェントアパートドアリシェントアパートドア ｋ４仕様（ランマ付き、ガラス入り、ポスト有り）</t>
  </si>
  <si>
    <t>断熱等リシェントアパートドアリシェントアパートドア ｋ４仕様（ランマ付き、ガラス入り、ポスト有り）ドア・開き戸（D）</t>
  </si>
  <si>
    <t>断熱等リシェントアパートドアリシェントアパートドア ｋ４仕様（ガラス無し）［８地域向け］</t>
  </si>
  <si>
    <t>断熱等リシェントアパートドアリシェントアパートドア ｋ４仕様（ガラス無し）［８地域向け］ドア・開き戸（D）</t>
  </si>
  <si>
    <t>断熱等リシェントアパートドアリシェントアパートドア ｋ４仕様（ガラス入り）［８地域向け］</t>
  </si>
  <si>
    <t>断熱等リシェントアパートドアリシェントアパートドア ｋ４仕様（ガラス入り）［８地域向け］ドア・開き戸（D）</t>
  </si>
  <si>
    <t>断熱等玄関ドアXE</t>
  </si>
  <si>
    <t>断熱等玄関ドアXE玄関ドアXE スタンダード仕様</t>
  </si>
  <si>
    <t>断熱等玄関ドアXE玄関ドアXE スタンダード仕様ドア・開き戸（D）</t>
  </si>
  <si>
    <t>断熱等玄関ドアXE玄関ドアXE シームレス仕様</t>
  </si>
  <si>
    <t>断熱等玄関ドアXE玄関ドアXE シームレス仕様ドア・開き戸（D）</t>
  </si>
  <si>
    <t>断熱等グランデル２</t>
  </si>
  <si>
    <t>断熱等グランデル２グランデル２ ハイグレード仕様 HG1（ガラス無し）</t>
  </si>
  <si>
    <t>断熱等グランデル２グランデル２ ハイグレード仕様 HG1（ガラス無し）ドア・開き戸（D）</t>
  </si>
  <si>
    <t>断熱等グランデル２グランデル２ ハイグレード仕様 HG1（ガラス無し）［８地域向け］</t>
  </si>
  <si>
    <t>断熱等グランデル２グランデル２ ハイグレード仕様 HG1（ガラス無し）［８地域向け］ドア・開き戸（D）</t>
  </si>
  <si>
    <t>断熱等グランデル２グランデル２ ハイグレード仕様 HG1（ガラス入り）</t>
  </si>
  <si>
    <t>断熱等グランデル２グランデル２ ハイグレード仕様 HG1（ガラス入り）ドア・開き戸（D）</t>
  </si>
  <si>
    <t>断熱等グランデル２グランデル２ ハイグレード仕様 HG1（ガラス入り）［８地域向け］</t>
  </si>
  <si>
    <t>断熱等グランデル２グランデル２ ハイグレード仕様 HG1（ガラス入り）［８地域向け］ドア・開き戸（D）</t>
  </si>
  <si>
    <t>断熱等グランデル２グランデル２ スタンダード仕様 ST1（ガラス無し）</t>
  </si>
  <si>
    <t>断熱等グランデル２グランデル２ スタンダード仕様 ST1（ガラス無し）ドア・開き戸（D）</t>
  </si>
  <si>
    <t>断熱等グランデル２グランデル２ スタンダード仕様 ST1（ガラス無し）［８地域向け］</t>
  </si>
  <si>
    <t>断熱等グランデル２グランデル２ スタンダード仕様 ST1（ガラス無し）［８地域向け］ドア・開き戸（D）</t>
  </si>
  <si>
    <t>断熱等グランデル２グランデル２ スタンダード仕様 ST1（ガラス入り）</t>
  </si>
  <si>
    <t>断熱等グランデル２グランデル２ スタンダード仕様 ST1（ガラス入り）ドア・開き戸（D）</t>
  </si>
  <si>
    <t>断熱等グランデル２グランデル２ スタンダード仕様 ST1（ガラス入り）［８地域向け］</t>
  </si>
  <si>
    <t>断熱等グランデル２グランデル２ スタンダード仕様 ST1（ガラス入り）［８地域向け］ドア・開き戸（D）</t>
  </si>
  <si>
    <t>断熱等グランデル２グランデル２ スタンダード仕様 ST2（ガラス無し）</t>
  </si>
  <si>
    <t>断熱等グランデル２グランデル２ スタンダード仕様 ST2（ガラス無し）ドア・開き戸（D）</t>
  </si>
  <si>
    <t>断熱等グランデル２グランデル２ スタンダード仕様 ST2（ガラス無し）［８地域向け］</t>
  </si>
  <si>
    <t>断熱等グランデル２グランデル２ スタンダード仕様 ST2（ガラス無し）［８地域向け］ドア・開き戸（D）</t>
  </si>
  <si>
    <t>断熱等グランデル２グランデル２ スタンダード仕様 ST2（ガラス入り）123型、132型、183型除く</t>
  </si>
  <si>
    <t>断熱等グランデル２グランデル２ スタンダード仕様 ST2（ガラス入り）123型、132型、183型除くドア・開き戸（D）</t>
  </si>
  <si>
    <t>断熱等グランデル２グランデル２ スタンダード仕様 ST2（ガラス入り）123型、132型、183型除く［８地域向け］</t>
  </si>
  <si>
    <t>断熱等グランデル２グランデル２ スタンダード仕様 ST2（ガラス入り）123型、132型、183型除く［８地域向け］ドア・開き戸（D）</t>
  </si>
  <si>
    <t>断熱等グランデル２グランデル２ スタンダード仕様 ST2 123型、132型、183型 片開き・親子(子扉ガラス無し)</t>
  </si>
  <si>
    <t>断熱等グランデル２グランデル２ スタンダード仕様 ST2 123型、132型、183型 片開き・親子(子扉ガラス無し)ドア・開き戸（D）</t>
  </si>
  <si>
    <t>断熱等グランデル２グランデル２ スタンダード仕様 ST2 123型、132型、183型 片開き・親子(子扉ガラス無し)［８地域向け］</t>
  </si>
  <si>
    <t>断熱等グランデル２グランデル２ スタンダード仕様 ST2 123型、132型、183型 片開き・親子(子扉ガラス無し)［８地域向け］ドア・開き戸（D）</t>
  </si>
  <si>
    <t>断熱等グランデル２グランデル２ スタンダード仕様 ST2 123型、132型、183型 親子(子扉ガラス入り)</t>
  </si>
  <si>
    <t>断熱等グランデル２グランデル２ スタンダード仕様 ST2 123型、132型、183型 親子(子扉ガラス入り)ドア・開き戸（D）</t>
  </si>
  <si>
    <t>断熱等グランデル２グランデル２ スタンダード仕様 ST2 123型、132型、183型 親子(子扉ガラス入り)［８地域向け］</t>
  </si>
  <si>
    <t>断熱等グランデル２グランデル２ スタンダード仕様 ST2 123型、132型、183型 親子(子扉ガラス入り)［８地域向け］ドア・開き戸（D）</t>
  </si>
  <si>
    <t>断熱等グランデル２グランデル２ スタンダード仕様 ST3（ガラス無し）</t>
  </si>
  <si>
    <t>断熱等グランデル２グランデル２ スタンダード仕様 ST3（ガラス無し）ドア・開き戸（D）</t>
  </si>
  <si>
    <t>断熱等グランデル２グランデル２ スタンダード仕様 ST3（ガラス無し）［８地域向け］</t>
  </si>
  <si>
    <t>断熱等グランデル２グランデル２ スタンダード仕様 ST3（ガラス無し）［８地域向け］ドア・開き戸（D）</t>
  </si>
  <si>
    <t>断熱等グランデル２グランデル２ スタンダード仕様 ST3（ガラス入り）</t>
  </si>
  <si>
    <t>断熱等グランデル２グランデル２ スタンダード仕様 ST3（ガラス入り）ドア・開き戸（D）</t>
  </si>
  <si>
    <t>断熱等グランデル２グランデル２ スタンダード仕様 ST3（ガラス入り）［８地域向け］</t>
  </si>
  <si>
    <t>断熱等グランデル２グランデル２ スタンダード仕様 ST3（ガラス入り）［８地域向け］ドア・開き戸（D）</t>
  </si>
  <si>
    <t>断熱等グランデル２グランデル２ ハイグレード仕様（ガラス無し）</t>
  </si>
  <si>
    <t>断熱等グランデル２グランデル２ ハイグレード仕様（ガラス無し）ドア・開き戸（D）</t>
  </si>
  <si>
    <t>断熱等グランデル２グランデル２ ハイグレード仕様（ガラス無し）［８地域向け］</t>
  </si>
  <si>
    <t>断熱等グランデル２グランデル２ ハイグレード仕様（ガラス無し）［８地域向け］ドア・開き戸（D）</t>
  </si>
  <si>
    <t>断熱等グランデル２グランデル２ ハイグレード仕様（ガラス入り）</t>
  </si>
  <si>
    <t>断熱等グランデル２グランデル２ ハイグレード仕様（ガラス入り）ドア・開き戸（D）</t>
  </si>
  <si>
    <t>断熱等グランデル２グランデル２ ハイグレード仕様（ガラス入り）［８地域向け］</t>
  </si>
  <si>
    <t>断熱等グランデル２グランデル２ ハイグレード仕様（ガラス入り）［８地域向け］ドア・開き戸（D）</t>
  </si>
  <si>
    <t>断熱等グランデル２グランデル２ スタンダード仕様（ガラス無し）</t>
  </si>
  <si>
    <t>断熱等グランデル２グランデル２ スタンダード仕様（ガラス無し）ドア・開き戸（D）</t>
  </si>
  <si>
    <t>断熱等グランデル２グランデル２ スタンダード仕様（ガラス無し）［８地域向け］</t>
  </si>
  <si>
    <t>断熱等グランデル２グランデル２ スタンダード仕様（ガラス無し）［８地域向け］ドア・開き戸（D）</t>
  </si>
  <si>
    <t>断熱等グランデル２グランデル２ スタンダード仕様（ガラス入り）［８地域向け］</t>
  </si>
  <si>
    <t>断熱等グランデル２グランデル２ スタンダード仕様（ガラス入り）［８地域向け］ドア・開き戸（D）</t>
  </si>
  <si>
    <t>断熱等グランデル２グランデル２ スタンダード仕様（ガラス入り）183型除く</t>
  </si>
  <si>
    <t>断熱等グランデル２グランデル２ スタンダード仕様（ガラス入り）183型除くドア・開き戸（D）</t>
  </si>
  <si>
    <t>断熱等グランデル２グランデル２ スタンダード仕様 183型 片開き・親子(子扉ガラス無し)</t>
  </si>
  <si>
    <t>断熱等グランデル２グランデル２ スタンダード仕様 183型 片開き・親子(子扉ガラス無し)ドア・開き戸（D）</t>
  </si>
  <si>
    <t>断熱等グランデル２グランデル２ スタンダード仕様 183型 片開き・親子(子扉ガラス入り)</t>
  </si>
  <si>
    <t>断熱等グランデル２グランデル２ スタンダード仕様 183型 片開き・親子(子扉ガラス入り)ドア・開き戸（D）</t>
  </si>
  <si>
    <t>断熱等アヴァントス</t>
  </si>
  <si>
    <t>断熱等アヴァントスアヴァントス（袖無し、ガラス無し）</t>
  </si>
  <si>
    <t>断熱等アヴァントスアヴァントス（袖無し、ガラス無し）ドア・開き戸（D）</t>
  </si>
  <si>
    <t>断熱等アヴァントスアヴァントス（袖無し、ガラス入り、55型除く）</t>
  </si>
  <si>
    <t>断熱等アヴァントスアヴァントス（袖無し、ガラス入り、55型除く）ドア・開き戸（D）</t>
  </si>
  <si>
    <t>断熱等アヴァントスアヴァントス（袖付き、本体ガラス入り、55型除く）</t>
  </si>
  <si>
    <t>断熱等アヴァントスアヴァントス（袖付き、本体ガラス入り、55型除く）ドア・開き戸（D）</t>
  </si>
  <si>
    <t>断熱等アヴァントスアヴァントス（袖付き、本体ガラス無し）</t>
  </si>
  <si>
    <t>断熱等アヴァントスアヴァントス（袖付き、本体ガラス無し）ドア・開き戸（D）</t>
  </si>
  <si>
    <t>断熱等アヴァントスアヴァントス（ガラス無し）［８地域向け］</t>
  </si>
  <si>
    <t>断熱等アヴァントスアヴァントス（ガラス無し）［８地域向け］ドア・開き戸（D）</t>
  </si>
  <si>
    <t>断熱等アヴァントスアヴァントス（ガラス入り、55型除く）［８地域向け］</t>
  </si>
  <si>
    <t>断熱等アヴァントスアヴァントス（ガラス入り、55型除く）［８地域向け］ドア・開き戸（D）</t>
  </si>
  <si>
    <t>断熱等ジエスタ２</t>
  </si>
  <si>
    <t>断熱等ジエスタ２ジエスタ２ ｋ２仕様（袖無し、ガラス無し、ポスト有無共通）</t>
  </si>
  <si>
    <t>断熱等ジエスタ２ジエスタ２ ｋ２仕様（袖無し、ガラス無し、ポスト有無共通）ドア・開き戸（D）</t>
  </si>
  <si>
    <t>断熱等ジエスタ２ジエスタ２ ｋ２仕様（袖無し、ガラス入り、ポスト有無共通）採風仕様除く</t>
  </si>
  <si>
    <t>断熱等ジエスタ２ジエスタ２ ｋ２仕様（袖無し、ガラス入り、ポスト有無共通）採風仕様除くドア・開き戸（D）</t>
  </si>
  <si>
    <t>断熱等ジエスタ２ジエスタ２ ｋ２仕様（袖無し、ガラス入り、ポスト有無共通）採風仕様</t>
  </si>
  <si>
    <t>断熱等ジエスタ２ジエスタ２ ｋ２仕様（袖無し、ガラス入り、ポスト有無共通）採風仕様ドア・開き戸（D）</t>
  </si>
  <si>
    <t>断熱等ジエスタ２ジエスタ２ ｋ２仕様（袖付き、ガラス無し）</t>
  </si>
  <si>
    <t>断熱等ジエスタ２ジエスタ２ ｋ２仕様（袖付き、ガラス無し）ドア・開き戸（D）</t>
  </si>
  <si>
    <t>断熱等ジエスタ２ジエスタ２ ｋ２仕様（袖付き、ガラス入り）採風仕様除く（規格）</t>
  </si>
  <si>
    <t>断熱等ジエスタ２ジエスタ２ ｋ２仕様（袖付き、ガラス入り）採風仕様除く（規格）ドア・開き戸（D）</t>
  </si>
  <si>
    <t>断熱等ジエスタ２ジエスタ２ ｋ２仕様（袖付き、ガラス入り）採風仕様除く（規格・特注共通）</t>
  </si>
  <si>
    <t>断熱等ジエスタ２ジエスタ２ ｋ２仕様（袖付き、ガラス入り）採風仕様除く（規格・特注共通）ドア・開き戸（D）</t>
  </si>
  <si>
    <t>断熱等ジエスタ２ジエスタ２ ｋ２仕様（袖付き、ガラス入り）採風仕様除く（特注）</t>
  </si>
  <si>
    <t>断熱等ジエスタ２ジエスタ２ ｋ２仕様（袖付き、ガラス入り）採風仕様除く（特注）ドア・開き戸（D）</t>
  </si>
  <si>
    <t>断熱等ジエスタ２ジエスタ２ ｋ２仕様（袖付き、ガラス入り）採風仕様（規格）</t>
  </si>
  <si>
    <t>断熱等ジエスタ２ジエスタ２ ｋ２仕様（袖付き、ガラス入り）採風仕様（規格）ドア・開き戸（D）</t>
  </si>
  <si>
    <t>断熱等ジエスタ２ジエスタ２ ｋ２仕様（袖付き、ガラス入り）採風仕様（規格・特注共通）</t>
  </si>
  <si>
    <t>断熱等ジエスタ２ジエスタ２ ｋ２仕様（袖付き、ガラス入り）採風仕様（規格・特注共通）ドア・開き戸（D）</t>
  </si>
  <si>
    <t>断熱等ジエスタ２ジエスタ２ ｋ２仕様（袖付き、ガラス入り）採風仕様（特注）</t>
  </si>
  <si>
    <t>断熱等ジエスタ２ジエスタ２ ｋ２仕様（袖付き、ガラス入り）採風仕様（特注）ドア・開き戸（D）</t>
  </si>
  <si>
    <t>断熱等ジエスタ２ジエスタ２ ｋ２仕様（ガラス無し）［８地域向け］</t>
  </si>
  <si>
    <t>断熱等ジエスタ２ジエスタ２ ｋ２仕様（ガラス無し）［８地域向け］ドア・開き戸（D）</t>
  </si>
  <si>
    <t>断熱等ジエスタ２ジエスタ２ ｋ２仕様（ガラス入り）［８地域向け］</t>
  </si>
  <si>
    <t>断熱等ジエスタ２ジエスタ２ ｋ２仕様（ガラス入り）［８地域向け］ドア・開き戸（D）</t>
  </si>
  <si>
    <t>断熱等ジエスタ２ジエスタ２ ｋ４仕様（袖付き、ガラス無し）</t>
  </si>
  <si>
    <t>断熱等ジエスタ２ジエスタ２ ｋ４仕様（袖付き、ガラス無し）ドア・開き戸（D）</t>
  </si>
  <si>
    <t>断熱等ジエスタ２ジエスタ２ ｋ４仕様（袖無し、ガラス無し、ポスト有無共通）</t>
  </si>
  <si>
    <t>断熱等ジエスタ２ジエスタ２ ｋ４仕様（袖無し、ガラス無し、ポスト有無共通）ドア・開き戸（D）</t>
  </si>
  <si>
    <t>断熱等ジエスタ２ジエスタ２ ｋ４仕様（袖無し、ガラス入り、ポスト有無共通）採風仕様及びステンドガラス仕様除く</t>
  </si>
  <si>
    <t>断熱等ジエスタ２ジエスタ２ ｋ４仕様（袖無し、ガラス入り、ポスト有無共通）採風仕様及びステンドガラス仕様除くドア・開き戸（D）</t>
  </si>
  <si>
    <t>断熱等ジエスタ２ジエスタ２ ｋ４仕様（袖無し、ガラス入り、ポスト有無共通）採風仕様</t>
  </si>
  <si>
    <t>断熱等ジエスタ２ジエスタ２ ｋ４仕様（袖無し、ガラス入り、ポスト有無共通）採風仕様ドア・開き戸（D）</t>
  </si>
  <si>
    <t>断熱等ジエスタ２ジエスタ２ ｋ４仕様（袖付き、ガラス入り）採風仕様及びステンドガラス仕様除く</t>
  </si>
  <si>
    <t>断熱等ジエスタ２ジエスタ２ ｋ４仕様（袖付き、ガラス入り）採風仕様及びステンドガラス仕様除くドア・開き戸（D）</t>
  </si>
  <si>
    <t>断熱等ジエスタ２ジエスタ２ ｋ４仕様（袖付き、ガラス入り）採風仕様</t>
  </si>
  <si>
    <t>断熱等ジエスタ２ジエスタ２ ｋ４仕様（袖付き、ガラス入り）採風仕様ドア・開き戸（D）</t>
  </si>
  <si>
    <t>断熱等ジエスタ２ジエスタ２ ｋ４仕様（ガラス無し）［８地域向け］</t>
  </si>
  <si>
    <t>断熱等ジエスタ２ジエスタ２ ｋ４仕様（ガラス無し）［８地域向け］ドア・開き戸（D）</t>
  </si>
  <si>
    <t>断熱等ジエスタ２ジエスタ２ ｋ４仕様（ガラス入り）ステンドガラス仕様除く［８地域向け］</t>
  </si>
  <si>
    <t>断熱等ジエスタ２ジエスタ２ ｋ４仕様（ガラス入り）ステンドガラス仕様除く［８地域向け］ドア・開き戸（D）</t>
  </si>
  <si>
    <t>断熱等ジエスタ２防火戸</t>
  </si>
  <si>
    <t>断熱等ジエスタ２防火戸ジエスタ２防火戸 ｋ２仕様（ガラス無し）</t>
  </si>
  <si>
    <t>断熱等ジエスタ２防火戸ジエスタ２防火戸 ｋ２仕様（ガラス無し）ドア・開き戸（D）</t>
  </si>
  <si>
    <t>断熱等ジエスタ２防火戸ジエスタ２防火戸 ｋ２仕様（ガラス無し）［８地域向け］</t>
  </si>
  <si>
    <t>断熱等ジエスタ２防火戸ジエスタ２防火戸 ｋ２仕様（ガラス無し）［８地域向け］ドア・開き戸（D）</t>
  </si>
  <si>
    <t>断熱等ジエスタ２防火戸ジエスタ２防火戸 ｋ２仕様（ガラス入り）</t>
  </si>
  <si>
    <t>断熱等ジエスタ２防火戸ジエスタ２防火戸 ｋ２仕様（ガラス入り）ドア・開き戸（D）</t>
  </si>
  <si>
    <t>断熱等ジエスタ２防火戸ジエスタ２防火戸 ｋ２仕様（ガラス入り）［８地域向け］</t>
  </si>
  <si>
    <t>断熱等ジエスタ２防火戸ジエスタ２防火戸 ｋ２仕様（ガラス入り）［８地域向け］ドア・開き戸（D）</t>
  </si>
  <si>
    <t>断熱等ジエスタ２防火戸ジエスタ２防火戸 ｋ４仕様（ガラス無し）</t>
  </si>
  <si>
    <t>断熱等ジエスタ２防火戸ジエスタ２防火戸 ｋ４仕様（ガラス無し）ドア・開き戸（D）</t>
  </si>
  <si>
    <t>断熱等ジエスタ２防火戸ジエスタ２防火戸 ｋ４仕様（ガラス入り）採風仕様除く</t>
  </si>
  <si>
    <t>断熱等ジエスタ２防火戸ジエスタ２防火戸 ｋ４仕様（ガラス入り）採風仕様除くドア・開き戸（D）</t>
  </si>
  <si>
    <t>断熱等ジエスタ２防火戸ジエスタ２防火戸 ｋ４仕様（ガラス入り）採風仕様</t>
  </si>
  <si>
    <t>断熱等ジエスタ２防火戸ジエスタ２防火戸 ｋ４仕様（ガラス入り）採風仕様ドア・開き戸（D）</t>
  </si>
  <si>
    <t>断熱等ジエスタ２防火戸ジエスタ２防火戸 ｋ４仕様 （ガラス無し）［８地域向け］</t>
  </si>
  <si>
    <t>断熱等ジエスタ２防火戸ジエスタ２防火戸 ｋ４仕様 （ガラス無し）［８地域向け］ドア・開き戸（D）</t>
  </si>
  <si>
    <t>断熱等ジエスタ２防火戸ジエスタ２防火戸 ｋ４仕様 （ガラス入り）［８地域向け］</t>
  </si>
  <si>
    <t>断熱等ジエスタ２防火戸ジエスタ２防火戸 ｋ４仕様 （ガラス入り）［８地域向け］ドア・開き戸（D）</t>
  </si>
  <si>
    <t>断熱等玄関ドアＤＡ</t>
  </si>
  <si>
    <t>断熱等玄関ドアＤＡ玄関ドアＤＡ ｋ２仕様（ガラス無し）</t>
  </si>
  <si>
    <t>断熱等玄関ドアＤＡ玄関ドアＤＡ ｋ２仕様（ガラス無し）ドア・開き戸（D）</t>
  </si>
  <si>
    <t>断熱等玄関ドアＤＡ玄関ドアＤＡ ｋ２仕様（ガラス入り）採風仕様除く</t>
  </si>
  <si>
    <t>断熱等玄関ドアＤＡ玄関ドアＤＡ ｋ２仕様（ガラス入り）採風仕様除くドア・開き戸（D）</t>
  </si>
  <si>
    <t>断熱等玄関ドアＤＡ玄関ドアＤＡ ｋ２仕様（ガラス入り）採風仕様</t>
  </si>
  <si>
    <t>断熱等玄関ドアＤＡ玄関ドアＤＡ ｋ２仕様（ガラス入り）採風仕様ドア・開き戸（D）</t>
  </si>
  <si>
    <t>断熱等玄関ドアＤＡ玄関ドアＤＡ ｋ２仕様（ガラス入り）採風仕様含む</t>
  </si>
  <si>
    <t>断熱等玄関ドアＤＡ玄関ドアＤＡ ｋ２仕様（ガラス入り）採風仕様含むドア・開き戸（D）</t>
  </si>
  <si>
    <t>断熱等玄関ドアＤＡ玄関ドアＤＡ ｋ２仕様（ガラス無し）［８地域向け］</t>
  </si>
  <si>
    <t>断熱等玄関ドアＤＡ玄関ドアＤＡ ｋ２仕様（ガラス無し）［８地域向け］ドア・開き戸（D）</t>
  </si>
  <si>
    <t>断熱等玄関ドアＤＡ玄関ドアＤＡ ｋ４仕様（ガラス無し）</t>
  </si>
  <si>
    <t>断熱等玄関ドアＤＡ玄関ドアＤＡ ｋ４仕様（ガラス無し）ドア・開き戸（D）</t>
  </si>
  <si>
    <t>断熱等玄関ドアＤＡ玄関ドアＤＡ ｋ４仕様（ガラス入り）採風仕様</t>
  </si>
  <si>
    <t>断熱等玄関ドアＤＡ玄関ドアＤＡ ｋ４仕様（ガラス入り）採風仕様ドア・開き戸（D）</t>
  </si>
  <si>
    <t>断熱等玄関ドアＤＡ玄関ドアＤＡ ｋ４仕様（ガラス無し）［８地域向け］</t>
  </si>
  <si>
    <t>断熱等玄関ドアＤＡ玄関ドアＤＡ ｋ４仕様（ガラス無し）［８地域向け］ドア・開き戸（D）</t>
  </si>
  <si>
    <t>断熱等玄関ドアＤＡ玄関ドアＤＡ ｋ４仕様（ガラス入り）採風仕様含む［８地域向け］</t>
  </si>
  <si>
    <t>断熱等玄関ドアＤＡ玄関ドアＤＡ ｋ４仕様（ガラス入り）採風仕様含む［８地域向け］ドア・開き戸（D）</t>
  </si>
  <si>
    <t>断熱等玄関ドアＤＡ防火戸</t>
  </si>
  <si>
    <t>断熱等玄関ドアＤＡ防火戸玄関ドアＤＡ防火戸 ｋ２仕様（ガラス無し）</t>
  </si>
  <si>
    <t>断熱等玄関ドアＤＡ防火戸玄関ドアＤＡ防火戸 ｋ２仕様（ガラス無し）ドア・開き戸（D）</t>
  </si>
  <si>
    <t>断熱等玄関ドアＤＡ防火戸玄関ドアＤＡ防火戸 ｋ２仕様（ガラス入り）</t>
  </si>
  <si>
    <t>断熱等玄関ドアＤＡ防火戸玄関ドアＤＡ防火戸 ｋ２仕様（ガラス入り）ドア・開き戸（D）</t>
  </si>
  <si>
    <t>断熱等玄関ドアＤＡ防火戸玄関ドアＤＡ防火戸 ｋ２仕様（ガラス無し）［８地域向け］</t>
  </si>
  <si>
    <t>断熱等玄関ドアＤＡ防火戸玄関ドアＤＡ防火戸 ｋ２仕様（ガラス無し）［８地域向け］ドア・開き戸（D）</t>
  </si>
  <si>
    <t>断熱等玄関ドアＤＡ防火戸玄関ドアＤＡ防火戸 ｋ２仕様（ガラス入り）［８地域向け］</t>
  </si>
  <si>
    <t>断熱等玄関ドアＤＡ防火戸玄関ドアＤＡ防火戸 ｋ２仕様（ガラス入り）［８地域向け］ドア・開き戸（D）</t>
  </si>
  <si>
    <t>断熱等玄関ドアＤＡ防火戸玄関ドアＤＡ防火戸 ｋ４仕様（ガラス無し）</t>
  </si>
  <si>
    <t>断熱等玄関ドアＤＡ防火戸玄関ドアＤＡ防火戸 ｋ４仕様（ガラス無し）ドア・開き戸（D）</t>
  </si>
  <si>
    <t>断熱等玄関ドアＤＡ防火戸玄関ドアＤＡ防火戸 ｋ４仕様（ガラス入り）採風仕様除く</t>
  </si>
  <si>
    <t>断熱等玄関ドアＤＡ防火戸玄関ドアＤＡ防火戸 ｋ４仕様（ガラス入り）採風仕様除くドア・開き戸（D）</t>
  </si>
  <si>
    <t>断熱等玄関ドアＤＡ防火戸玄関ドアＤＡ防火戸 ｋ４仕様（ガラス入り）採風仕様</t>
  </si>
  <si>
    <t>断熱等玄関ドアＤＡ防火戸玄関ドアＤＡ防火戸 ｋ４仕様（ガラス入り）採風仕様ドア・開き戸（D）</t>
  </si>
  <si>
    <t>断熱等玄関ドアＤＡ防火戸玄関ドアＤＡ防火戸 ｋ４仕様（ガラス無し）［８地域向け］</t>
  </si>
  <si>
    <t>断熱等玄関ドアＤＡ防火戸玄関ドアＤＡ防火戸 ｋ４仕様（ガラス無し）［８地域向け］ドア・開き戸（D）</t>
  </si>
  <si>
    <t>断熱等玄関ドアＤＡ防火戸玄関ドアＤＡ防火戸 ｋ４仕様（ガラス入り）採風仕様含む［８地域向け］</t>
  </si>
  <si>
    <t>断熱等玄関ドアＤＡ防火戸玄関ドアＤＡ防火戸 ｋ４仕様（ガラス入り）採風仕様含む［８地域向け］ドア・開き戸（D）</t>
  </si>
  <si>
    <t>断熱等リジェーロα</t>
  </si>
  <si>
    <t>断熱等リジェーロαリジェーロα ｋ２仕様（ランマ無し、ガラス無し）</t>
  </si>
  <si>
    <t>断熱等リジェーロαリジェーロα ｋ２仕様（ランマ無し、ガラス無し）ドア・開き戸（D）</t>
  </si>
  <si>
    <t>断熱等リジェーロαリジェーロα ｋ２仕様（ランマ無し、ガラス入り）</t>
  </si>
  <si>
    <t>断熱等リジェーロαリジェーロα ｋ２仕様（ランマ無し、ガラス入り）ドア・開き戸（D）</t>
  </si>
  <si>
    <t>断熱等リジェーロαリジェーロα ｋ２仕様（ランマ付き、本体ガラス入り）</t>
  </si>
  <si>
    <t>断熱等リジェーロαリジェーロα ｋ２仕様（ランマ付き、本体ガラス入り）ドア・開き戸（D）</t>
  </si>
  <si>
    <t>断熱等リジェーロαリジェーロα ｋ２仕様（ランマ付き、本体ガラス無し）</t>
  </si>
  <si>
    <t>断熱等リジェーロαリジェーロα ｋ２仕様（ランマ付き、本体ガラス無し）ドア・開き戸（D）</t>
  </si>
  <si>
    <t>断熱等リジェーロαリジェーロα ｋ２仕様（ガラス無し）［８地域向け］</t>
  </si>
  <si>
    <t>断熱等リジェーロαリジェーロα ｋ２仕様（ガラス無し）［８地域向け］ドア・開き戸（D）</t>
  </si>
  <si>
    <t>断熱等リジェーロαリジェーロα ｋ２仕様（ガラス入り）［８地域向け］</t>
  </si>
  <si>
    <t>断熱等リジェーロαリジェーロα ｋ２仕様（ガラス入り）［８地域向け］ドア・開き戸（D）</t>
  </si>
  <si>
    <t>断熱等リジェーロαリジェーロα ｋ３仕様（ランマ無し、ガラス無し）</t>
  </si>
  <si>
    <t>断熱等リジェーロαリジェーロα ｋ３仕様（ランマ無し、ガラス無し）ドア・開き戸（D）</t>
  </si>
  <si>
    <t>断熱等リジェーロαリジェーロα ｋ３仕様（ランマ無し、ガラス入り）</t>
  </si>
  <si>
    <t>断熱等リジェーロαリジェーロα ｋ３仕様（ランマ無し、ガラス入り）ドア・開き戸（D）</t>
  </si>
  <si>
    <t>断熱等リジェーロαリジェーロα ｋ３仕様（ランマ付き、ガラス入り）</t>
  </si>
  <si>
    <t>断熱等リジェーロαリジェーロα ｋ３仕様（ランマ付き、ガラス入り）ドア・開き戸（D）</t>
  </si>
  <si>
    <t>断熱等リジェーロαリジェーロα ｋ３仕様（ランマ付き、ガラス無し）</t>
  </si>
  <si>
    <t>断熱等リジェーロαリジェーロα ｋ３仕様（ランマ付き、ガラス無し）ドア・開き戸（D）</t>
  </si>
  <si>
    <t>断熱等リジェーロαリジェーロα ｋ３仕様（ガラス無し）［８地域向け］</t>
  </si>
  <si>
    <t>断熱等リジェーロαリジェーロα ｋ３仕様（ガラス無し）［８地域向け］ドア・開き戸（D）</t>
  </si>
  <si>
    <t>断熱等リジェーロαリジェーロα ｋ３仕様（ガラス入り）［８地域向け］</t>
  </si>
  <si>
    <t>断熱等リジェーロαリジェーロα ｋ３仕様（ガラス入り）［８地域向け］ドア・開き戸（D）</t>
  </si>
  <si>
    <t>断熱等リジェーロαリジェーロα ｋ４仕様（ランマ無し）31型、32型</t>
  </si>
  <si>
    <t>断熱等リジェーロαリジェーロα ｋ４仕様（ランマ無し）31型、32型ドア・開き戸（D）</t>
  </si>
  <si>
    <t>断熱等リジェーロαリジェーロα ｋ４仕様（ランマ無し）31型、32型除く</t>
  </si>
  <si>
    <t>断熱等リジェーロαリジェーロα ｋ４仕様（ランマ無し）31型、32型除くドア・開き戸（D）</t>
  </si>
  <si>
    <t>断熱等リジェーロαリジェーロα ｋ４仕様（ランマ付き）31型、32型</t>
  </si>
  <si>
    <t>断熱等リジェーロαリジェーロα ｋ４仕様（ランマ付き）31型、32型ドア・開き戸（D）</t>
  </si>
  <si>
    <t>断熱等リジェーロαリジェーロα ｋ４仕様（ランマ付き）31型、32型除く</t>
  </si>
  <si>
    <t>断熱等リジェーロαリジェーロα ｋ４仕様（ランマ付き）31型、32型除くドア・開き戸（D）</t>
  </si>
  <si>
    <t>断熱等リジェーロαリジェーロα ｋ４仕様（31型、32型）［８地域向け］</t>
  </si>
  <si>
    <t>断熱等リジェーロαリジェーロα ｋ４仕様（31型、32型）［８地域向け］ドア・開き戸（D）</t>
  </si>
  <si>
    <t>断熱等リジェーロαリジェーロα ｋ４仕様（31型、32型除く）［８地域向け］</t>
  </si>
  <si>
    <t>断熱等リジェーロαリジェーロα ｋ４仕様（31型、32型除く）［８地域向け］ドア・開き戸（D）</t>
  </si>
  <si>
    <t>断熱等リジェーロαリジェーロα ｋ６仕様（ランマ付き）31型、32型</t>
  </si>
  <si>
    <t>断熱等リジェーロαリジェーロα ｋ６仕様（ランマ付き）31型、32型ドア・開き戸（D）</t>
  </si>
  <si>
    <t>断熱等リジェーロαリジェーロα ｋ６仕様（ランマ付き）31型、32型除く</t>
  </si>
  <si>
    <t>断熱等リジェーロαリジェーロα ｋ６仕様（ランマ付き）31型、32型除くドア・開き戸（D）</t>
  </si>
  <si>
    <t>断熱等リジェーロαリジェーロα ｋ６仕様（31型、32型）［８地域向け］</t>
  </si>
  <si>
    <t>断熱等リジェーロαリジェーロα ｋ６仕様（31型、32型）［８地域向け］ドア・開き戸（D）</t>
  </si>
  <si>
    <t>断熱等リジェーロαリジェーロα ｋ６仕様（31型、32型除く）［８地域向け］</t>
  </si>
  <si>
    <t>断熱等リジェーロαリジェーロα ｋ６仕様（31型、32型除く）［８地域向け］ドア・開き戸（D）</t>
  </si>
  <si>
    <t>断熱等リジェーロα防火戸</t>
  </si>
  <si>
    <t>断熱等リジェーロα防火戸リジェーロα防火戸 ｋ２仕様（ガラス無し）</t>
  </si>
  <si>
    <t>断熱等リジェーロα防火戸リジェーロα防火戸 ｋ２仕様（ガラス無し）ドア・開き戸（D）</t>
  </si>
  <si>
    <t>断熱等リジェーロα防火戸リジェーロα防火戸 ｋ２仕様（ガラス無し）［８地域向け］</t>
  </si>
  <si>
    <t>断熱等リジェーロα防火戸リジェーロα防火戸 ｋ２仕様（ガラス無し）［８地域向け］ドア・開き戸（D）</t>
  </si>
  <si>
    <t>断熱等リジェーロα防火戸リジェーロα防火戸 ｋ２仕様（ガラス入り）</t>
  </si>
  <si>
    <t>断熱等リジェーロα防火戸リジェーロα防火戸 ｋ２仕様（ガラス入り）ドア・開き戸（D）</t>
  </si>
  <si>
    <t>断熱等リジェーロα防火戸リジェーロα防火戸 ｋ２仕様（ガラス入り）［８地域向け］</t>
  </si>
  <si>
    <t>断熱等リジェーロα防火戸リジェーロα防火戸 ｋ２仕様（ガラス入り）［８地域向け］ドア・開き戸（D）</t>
  </si>
  <si>
    <t>断熱等リジェーロα防火戸リジェーロα防火戸 ｋ３仕様（ガラス無し）</t>
  </si>
  <si>
    <t>断熱等リジェーロα防火戸リジェーロα防火戸 ｋ３仕様（ガラス無し）ドア・開き戸（D）</t>
  </si>
  <si>
    <t>断熱等リジェーロα防火戸リジェーロα防火戸 ｋ３仕様（ガラス無し）［８地域向け］</t>
  </si>
  <si>
    <t>断熱等リジェーロα防火戸リジェーロα防火戸 ｋ３仕様（ガラス無し）［８地域向け］ドア・開き戸（D）</t>
  </si>
  <si>
    <t>断熱等リジェーロα防火戸リジェーロα防火戸 ｋ３仕様（ガラス入り）</t>
  </si>
  <si>
    <t>断熱等リジェーロα防火戸リジェーロα防火戸 ｋ３仕様（ガラス入り）ドア・開き戸（D）</t>
  </si>
  <si>
    <t>断熱等リジェーロα防火戸リジェーロα防火戸 ｋ３仕様（ガラス入り）［８地域向け］</t>
  </si>
  <si>
    <t>断熱等リジェーロα防火戸リジェーロα防火戸 ｋ３仕様（ガラス入り）［８地域向け］ドア・開き戸（D）</t>
  </si>
  <si>
    <t>断熱等リジェーロα防火戸リジェーロα防火戸 ｋ４仕様（ガラス無し）</t>
  </si>
  <si>
    <t>断熱等リジェーロα防火戸リジェーロα防火戸 ｋ４仕様（ガラス無し）ドア・開き戸（D）</t>
  </si>
  <si>
    <t>断熱等リジェーロα防火戸リジェーロα防火戸 ｋ４仕様（ガラス無し）［８地域向け］</t>
  </si>
  <si>
    <t>断熱等リジェーロα防火戸リジェーロα防火戸 ｋ４仕様（ガラス無し）［８地域向け］ドア・開き戸（D）</t>
  </si>
  <si>
    <t>断熱等リジェーロα防火戸リジェーロα防火戸 ｋ４仕様（ガラス入り）</t>
  </si>
  <si>
    <t>断熱等リジェーロα防火戸リジェーロα防火戸 ｋ４仕様（ガラス入り）ドア・開き戸（D）</t>
  </si>
  <si>
    <t>断熱等リジェーロα防火戸リジェーロα防火戸 ｋ４仕様（ガラス入り）［８地域向け］</t>
  </si>
  <si>
    <t>断熱等リジェーロα防火戸リジェーロα防火戸 ｋ４仕様（ガラス入り）［８地域向け］ドア・開き戸（D）</t>
  </si>
  <si>
    <t>断熱等外部物置ドア</t>
  </si>
  <si>
    <t>断熱等外部物置ドア外部物置ドア ｋ２仕様</t>
  </si>
  <si>
    <t>断熱等外部物置ドア外部物置ドア ｋ２仕様ドア・開き戸（D）</t>
  </si>
  <si>
    <t>断熱等外部物置ドア外部物置ドア ｋ２仕様［８地域向け］</t>
  </si>
  <si>
    <t>断熱等外部物置ドア外部物置ドア ｋ２仕様［８地域向け］ドア・開き戸（D）</t>
  </si>
  <si>
    <t>断熱等外部物置ドア外部物置ドア ｋ３仕様</t>
  </si>
  <si>
    <t>断熱等外部物置ドア外部物置ドア ｋ３仕様ドア・開き戸（D）</t>
  </si>
  <si>
    <t>断熱等外部物置ドア外部物置ドア ｋ３仕様［８地域向け］</t>
  </si>
  <si>
    <t>断熱等外部物置ドア外部物置ドア ｋ３仕様［８地域向け］ドア・開き戸（D）</t>
  </si>
  <si>
    <t>断熱等外部物置ドア外部物置ドア ｋ４仕様</t>
  </si>
  <si>
    <t>断熱等外部物置ドア外部物置ドア ｋ４仕様ドア・開き戸（D）</t>
  </si>
  <si>
    <t>断熱等外部物置ドア外部物置ドア ｋ４仕様［８地域向け］</t>
  </si>
  <si>
    <t>断熱等外部物置ドア外部物置ドア ｋ４仕様［８地域向け］ドア・開き戸（D）</t>
  </si>
  <si>
    <t>断熱等外部物置ドア防火戸</t>
  </si>
  <si>
    <t>断熱等外部物置ドア防火戸外部物置ドア防火戸 ｋ２仕様</t>
  </si>
  <si>
    <t>断熱等外部物置ドア防火戸外部物置ドア防火戸 ｋ２仕様ドア・開き戸（D）</t>
  </si>
  <si>
    <t>断熱等外部物置ドア防火戸外部物置ドア防火戸 ｋ２仕様［８地域向け］</t>
  </si>
  <si>
    <t>断熱等外部物置ドア防火戸外部物置ドア防火戸 ｋ２仕様［８地域向け］ドア・開き戸（D）</t>
  </si>
  <si>
    <t>断熱等外部物置ドア防火戸外部物置ドア防火戸 ｋ３仕様</t>
  </si>
  <si>
    <t>断熱等外部物置ドア防火戸外部物置ドア防火戸 ｋ３仕様ドア・開き戸（D）</t>
  </si>
  <si>
    <t>断熱等外部物置ドア防火戸外部物置ドア防火戸 ｋ３仕様［８地域向け］</t>
  </si>
  <si>
    <t>断熱等外部物置ドア防火戸外部物置ドア防火戸 ｋ３仕様［８地域向け］ドア・開き戸（D）</t>
  </si>
  <si>
    <t>断熱等外部物置ドア防火戸外部物置ドア防火戸 ｋ４仕様</t>
  </si>
  <si>
    <t>断熱等外部物置ドア防火戸外部物置ドア防火戸 ｋ４仕様ドア・開き戸（D）</t>
  </si>
  <si>
    <t>断熱等外部物置ドア防火戸外部物置ドア防火戸 ｋ４仕様［８地域向け］</t>
  </si>
  <si>
    <t>断熱等外部物置ドア防火戸外部物置ドア防火戸 ｋ４仕様［８地域向け］ドア・開き戸（D）</t>
  </si>
  <si>
    <t>断熱等ロンカラーフラッシュドア</t>
  </si>
  <si>
    <t>断熱等ロンカラーフラッシュドアロンカラーフラッシュドア（ランマ無し）立額付き</t>
  </si>
  <si>
    <t>断熱等ロンカラーフラッシュドアロンカラーフラッシュドア（ランマ無し）立額付きドア・開き戸（D）</t>
  </si>
  <si>
    <t>断熱等ロンカラーフラッシュドアロンカラーフラッシュドア（ランマ無し）立額付き除く</t>
  </si>
  <si>
    <t>断熱等ロンカラーフラッシュドアロンカラーフラッシュドア（ランマ無し）立額付き除くドア・開き戸（D）</t>
  </si>
  <si>
    <t>断熱等ロンカラーフラッシュドアロンカラーフラッシュドア（ランマ付き）立額付き除く</t>
  </si>
  <si>
    <t>断熱等ロンカラーフラッシュドアロンカラーフラッシュドア（ランマ付き）立額付き除くドア・開き戸（D）</t>
  </si>
  <si>
    <t>断熱等ロンカラーフラッシュドアロンカラーフラッシュドア（ランマ付き）立額付き</t>
  </si>
  <si>
    <t>断熱等ロンカラーフラッシュドアロンカラーフラッシュドア（ランマ付き）立額付きドア・開き戸（D）</t>
  </si>
  <si>
    <t>断熱等ロンカラーフラッシュドアロンカラーフラッシュドア（立額付き）［８地域向け］</t>
  </si>
  <si>
    <t>断熱等ロンカラーフラッシュドアロンカラーフラッシュドア（立額付き）［８地域向け］ドア・開き戸（D）</t>
  </si>
  <si>
    <t>断熱等ロンカラーフラッシュドアロンカラーフラッシュドア（立額付き除く）［８地域向け］</t>
  </si>
  <si>
    <t>断熱等ロンカラーフラッシュドアロンカラーフラッシュドア（立額付き除く）［８地域向け］ドア・開き戸（D）</t>
  </si>
  <si>
    <t>断熱等クリエラガラスドア</t>
  </si>
  <si>
    <t>断熱等クリエラガラスドアクリエラガラスドア ＰＧ仕様</t>
  </si>
  <si>
    <t>断熱等クリエラガラスドアクリエラガラスドア ＰＧ仕様ドア・開き戸（D）</t>
  </si>
  <si>
    <t>断熱等クリエラガラスドアクリエラガラスドア ＰＧ仕様［８地域向け］</t>
  </si>
  <si>
    <t>断熱等クリエラガラスドアクリエラガラスドア ＰＧ仕様［８地域向け］ドア・開き戸（D）</t>
  </si>
  <si>
    <t>断熱等クリエラＲ</t>
  </si>
  <si>
    <t>断熱等クリエラＲクリエラＲ（10、11、19型）［８地域向け］</t>
  </si>
  <si>
    <t>断熱等クリエラＲクリエラＲ（10、11、19型）［８地域向け］ドア・開き戸（D）</t>
  </si>
  <si>
    <t>断熱等クリエラＲクリエラＲ（12～18、20型）［８地域向け］</t>
  </si>
  <si>
    <t>断熱等クリエラＲクリエラＲ（12～18、20型）［８地域向け］ドア・開き戸（D）</t>
  </si>
  <si>
    <t>断熱等プレナスＸ</t>
  </si>
  <si>
    <t>断熱等プレナスＸプレナスＸ（N16、T11型）［８地域向け］</t>
  </si>
  <si>
    <t>断熱等プレナスＸプレナスＸ（N16、T11型）［８地域向け］ドア・開き戸（D）</t>
  </si>
  <si>
    <t>断熱等プレナスＸプレナスＸ（C41、N41、M41型除く）［８地域向け］</t>
  </si>
  <si>
    <t>断熱等プレナスＸプレナスＸ（C41、N41、M41型除く）［８地域向け］ドア・開き戸（D）</t>
  </si>
  <si>
    <t>断熱等エルムーブ２</t>
  </si>
  <si>
    <t>断熱等エルムーブ２エルムーブ２（一本引き）L15型、L16型、L25型、L27型</t>
  </si>
  <si>
    <t>断熱等エルムーブ２エルムーブ２（一本引き）L15型、L16型、L25型、L27型引戸（E）</t>
  </si>
  <si>
    <t>断熱等エルムーブ２エルムーブ２（一本引き）L15型、L16型、L25型、L27型［８地域向け］</t>
  </si>
  <si>
    <t>断熱等エルムーブ２エルムーブ２（一本引き）L15型、L16型、L25型、L27型［８地域向け］引戸（E）</t>
  </si>
  <si>
    <t>断熱等エルムーブ２エルムーブ２（一本引き）L15型、L16型、L25型、L27型除く</t>
  </si>
  <si>
    <t>断熱等エルムーブ２エルムーブ２（一本引き）L15型、L16型、L25型、L27型除く引戸（E）</t>
  </si>
  <si>
    <t>断熱等エルムーブ２エルムーブ２（一本引き）L15型、L16型、L25型、L27型除く［８地域向け］</t>
  </si>
  <si>
    <t>断熱等エルムーブ２エルムーブ２（一本引き）L15型、L16型、L25型、L27型除く［８地域向け］引戸（E）</t>
  </si>
  <si>
    <t>断熱等エルムーブ２エルムーブ２（片袖）L15型、L16型、L25型、L27型</t>
  </si>
  <si>
    <t>断熱等エルムーブ２エルムーブ２（片袖）L15型、L16型、L25型、L27型引戸（E）</t>
  </si>
  <si>
    <t>断熱等エルムーブ２エルムーブ２（片袖）L15型、L16型、L25型、L27型［８地域向け］</t>
  </si>
  <si>
    <t>断熱等エルムーブ２エルムーブ２（片袖）L15型、L16型、L25型、L27型［８地域向け］引戸（E）</t>
  </si>
  <si>
    <t>断熱等エルムーブ２エルムーブ２（片袖）L15型、L16型、L25型、L27型除く</t>
  </si>
  <si>
    <t>断熱等エルムーブ２エルムーブ２（片袖）L15型、L16型、L25型、L27型除く引戸（E）</t>
  </si>
  <si>
    <t>断熱等エルムーブ２エルムーブ２（片袖）L12、L14、L24、L28、L29、L63型［８地域向け］</t>
  </si>
  <si>
    <t>断熱等エルムーブ２エルムーブ２（片袖）L12、L14、L24、L28、L29、L63型［８地域向け］引戸（E）</t>
  </si>
  <si>
    <t>断熱等エルムーブ２エルムーブ２（片袖）L15、L16、L25、L27、L12、L14、L24、L28、L29、L63型除く［８地域向け］</t>
  </si>
  <si>
    <t>断熱等エルムーブ２エルムーブ２（片袖）L15、L16、L25、L27、L12、L14、L24、L28、L29、L63型除く［８地域向け］引戸（E）</t>
  </si>
  <si>
    <t>断熱等エルムーブ２防火戸</t>
  </si>
  <si>
    <t>断熱等エルムーブ２防火戸エルムーブ２防火戸（L15型、L16型、L25型、L27型）</t>
  </si>
  <si>
    <t>断熱等エルムーブ２防火戸エルムーブ２防火戸（L15型、L16型、L25型、L27型）引戸（E）</t>
  </si>
  <si>
    <t>断熱等エルムーブ２防火戸エルムーブ２防火戸（L15型、L16型、L25型、L27型）［８地域向け］</t>
  </si>
  <si>
    <t>断熱等エルムーブ２防火戸エルムーブ２防火戸（L15型、L16型、L25型、L27型）［８地域向け］引戸（E）</t>
  </si>
  <si>
    <t>断熱等エルムーブ２防火戸エルムーブ２防火戸（L15型、L16型、L25型、L27型除く）</t>
  </si>
  <si>
    <t>断熱等エルムーブ２防火戸エルムーブ２防火戸（L15型、L16型、L25型、L27型除く）引戸（E）</t>
  </si>
  <si>
    <t>断熱等エルムーブ２防火戸エルムーブ２防火戸（L15型、L16型、L25型、L27型除く）［８地域向け］</t>
  </si>
  <si>
    <t>断熱等エルムーブ２防火戸エルムーブ２防火戸（L15型、L16型、L25型、L27型除く）［８地域向け］引戸（E）</t>
  </si>
  <si>
    <t>断熱等玄関引戸JS</t>
  </si>
  <si>
    <t>断熱等玄関引戸JS玄関引戸ＪＳ（ランマ無し）21P型、28P型、29P型</t>
  </si>
  <si>
    <t>断熱等玄関引戸JS玄関引戸ＪＳ（ランマ無し）21P型、28P型、29P型引戸（E）</t>
  </si>
  <si>
    <t>断熱等玄関引戸JS玄関引戸ＪＳ（ランマ無し）21P型、28P型、29P型除く</t>
  </si>
  <si>
    <t>断熱等玄関引戸JS玄関引戸ＪＳ（ランマ無し）21P型、28P型、29P型除く引戸（E）</t>
  </si>
  <si>
    <t>断熱等玄関引戸JS玄関引戸ＪＳ（ランマ付き）21P型</t>
  </si>
  <si>
    <t>断熱等玄関引戸JS玄関引戸ＪＳ（ランマ付き）21P型引戸（E）</t>
  </si>
  <si>
    <t>断熱等玄関引戸JS玄関引戸ＪＳ（ランマ付き）21P型除く</t>
  </si>
  <si>
    <t>断熱等玄関引戸JS玄関引戸ＪＳ（ランマ付き）21P型除く引戸（E）</t>
  </si>
  <si>
    <t>断熱等玄関引戸JS玄関引戸ＪＳ（21P型、28P型、29P型）［８地域向け］</t>
  </si>
  <si>
    <t>断熱等玄関引戸JS玄関引戸ＪＳ（21P型、28P型、29P型）［８地域向け］引戸（E）</t>
  </si>
  <si>
    <t>断熱等玄関引戸JS玄関引戸ＪＳ（21P型、28P型、29P型除く）［８地域向け］</t>
  </si>
  <si>
    <t>断熱等玄関引戸JS玄関引戸ＪＳ（21P型、28P型、29P型除く）［８地域向け］引戸（E）</t>
  </si>
  <si>
    <t>断熱等玄関引戸ｋ６シリーズ</t>
  </si>
  <si>
    <t>断熱等玄関引戸ｋ６シリーズ玄関引戸ｋ６シリーズ（16、77、91、56型）［８地域向け］</t>
  </si>
  <si>
    <t>断熱等玄関引戸ｋ６シリーズ玄関引戸ｋ６シリーズ（16、77、91、56型）［８地域向け］引戸（E）</t>
  </si>
  <si>
    <t>断熱等断熱玄関引戸ｋ３シリーズ</t>
  </si>
  <si>
    <t>断熱等断熱玄関引戸ｋ３シリーズ断熱玄関引戸ｋ３シリーズ（11型、13~23型、40型、41型）</t>
  </si>
  <si>
    <t>断熱等断熱玄関引戸ｋ３シリーズ断熱玄関引戸ｋ３シリーズ（11型、13~23型、40型、41型）引戸（E）</t>
  </si>
  <si>
    <t>断熱等断熱玄関引戸ｋ３シリーズ断熱玄関引戸ｋ３シリーズ（11型、13~23型、40型、41型）［８地域向け］</t>
  </si>
  <si>
    <t>断熱等断熱玄関引戸ｋ３シリーズ断熱玄関引戸ｋ３シリーズ（11型、13~23型、40型、41型）［８地域向け］引戸（E）</t>
  </si>
  <si>
    <t>断熱等断熱玄関引戸ｋ３シリーズ断熱玄関引戸ｋ３シリーズ（24~31型）［８地域向け］</t>
  </si>
  <si>
    <t>断熱等断熱玄関引戸ｋ３シリーズ断熱玄関引戸ｋ３シリーズ（24~31型）［８地域向け］引戸（E）</t>
  </si>
  <si>
    <t>断熱等断熱玄関引戸ｋ３シリーズ断熱玄関引戸ｋ３シリーズ（ランマ無し）24~31型</t>
  </si>
  <si>
    <t>断熱等断熱玄関引戸ｋ３シリーズ断熱玄関引戸ｋ３シリーズ（ランマ無し）24~31型引戸（E）</t>
  </si>
  <si>
    <t>断熱等断熱玄関引戸ｋ３シリーズ断熱玄関引戸ｋ３シリーズ（ランマ付き）24~28型</t>
  </si>
  <si>
    <t>断熱等断熱玄関引戸ｋ３シリーズ断熱玄関引戸ｋ３シリーズ（ランマ付き）24~28型引戸（E）</t>
  </si>
  <si>
    <t>断熱等断熱玄関引戸ｋ３シリーズ断熱玄関引戸ｋ３シリーズ（ランマ付き）29~31型</t>
  </si>
  <si>
    <t>断熱等断熱玄関引戸ｋ３シリーズ断熱玄関引戸ｋ３シリーズ（ランマ付き）29~31型引戸（E）</t>
  </si>
  <si>
    <t>断熱等断熱玄関引戸ＰＧシリーズ</t>
  </si>
  <si>
    <t>断熱等断熱玄関引戸ＰＧシリーズ断熱玄関引戸ＰＧシリーズ（W11型、W30型）</t>
  </si>
  <si>
    <t>断熱等断熱玄関引戸ＰＧシリーズ断熱玄関引戸ＰＧシリーズ（W11型、W30型）引戸（E）</t>
  </si>
  <si>
    <t>断熱等断熱玄関引戸ＰＧシリーズ断熱玄関引戸ＰＧシリーズ（W11型、W30型）［８地域向け］</t>
  </si>
  <si>
    <t>断熱等断熱玄関引戸ＰＧシリーズ断熱玄関引戸ＰＧシリーズ（W11型、W30型）［８地域向け］引戸（E）</t>
  </si>
  <si>
    <t>断熱等断熱玄関引戸ＰＧシリーズ断熱玄関引戸ＰＧシリーズ（W10型、W12型）［８地域向け］</t>
  </si>
  <si>
    <t>断熱等断熱玄関引戸ＰＧシリーズ断熱玄関引戸ＰＧシリーズ（W10型、W12型）［８地域向け］引戸（E）</t>
  </si>
  <si>
    <t>断熱等+防犯ジエスタ２</t>
  </si>
  <si>
    <t>断熱等+防犯ジエスタ２ジエスタ２ ｋ２仕様（袖無し、ガラス無し、ポスト有無共通）（官民防犯仕様）</t>
  </si>
  <si>
    <t>断熱等+防犯ジエスタ２ジエスタ２ ｋ２仕様（袖無し、ガラス無し、ポスト有無共通）（官民防犯仕様）ドア・開き戸（D）</t>
  </si>
  <si>
    <t>断熱等+防犯ジエスタ２ジエスタ２ ｋ２仕様（袖無し、ガラス入り、ポスト有無共通）採風仕様除く（官民防犯仕様）</t>
  </si>
  <si>
    <t>断熱等+防犯ジエスタ２ジエスタ２ ｋ２仕様（袖無し、ガラス入り、ポスト有無共通）採風仕様除く（官民防犯仕様）ドア・開き戸（D）</t>
  </si>
  <si>
    <t>断熱等+防犯ジエスタ２ジエスタ２ ｋ２仕様（袖無し、ガラス入り、ポスト有無共通）採風仕様（官民防犯仕様）</t>
  </si>
  <si>
    <t>断熱等+防犯ジエスタ２ジエスタ２ ｋ２仕様（袖無し、ガラス入り、ポスト有無共通）採風仕様（官民防犯仕様）ドア・開き戸（D）</t>
  </si>
  <si>
    <t>断熱等+防犯ジエスタ２ジエスタ２ ｋ２仕様（袖付き、ガラス無し）（官民防犯）</t>
  </si>
  <si>
    <t>断熱等+防犯ジエスタ２ジエスタ２ ｋ２仕様（袖付き、ガラス無し）（官民防犯）ドア・開き戸（D）</t>
  </si>
  <si>
    <t>断熱等+防犯ジエスタ２ジエスタ２ ｋ２仕様（袖付き、ガラス入り）採風仕様除く（規格）（官民防犯仕様）</t>
  </si>
  <si>
    <t>断熱等+防犯ジエスタ２ジエスタ２ ｋ２仕様（袖付き、ガラス入り）採風仕様除く（規格）（官民防犯仕様）ドア・開き戸（D）</t>
  </si>
  <si>
    <t>断熱等+防犯ジエスタ２ジエスタ２ ｋ２仕様（袖付き、ガラス入り）採風仕様除く（規格・特注共通）（官民防犯）</t>
  </si>
  <si>
    <t>断熱等+防犯ジエスタ２ジエスタ２ ｋ２仕様（袖付き、ガラス入り）採風仕様除く（規格・特注共通）（官民防犯）ドア・開き戸（D）</t>
  </si>
  <si>
    <t>断熱等+防犯ジエスタ２ジエスタ２ ｋ２仕様（袖付き、ガラス入り）採風仕様除く（特注）（官民防犯仕様）</t>
  </si>
  <si>
    <t>断熱等+防犯ジエスタ２ジエスタ２ ｋ２仕様（袖付き、ガラス入り）採風仕様除く（特注）（官民防犯仕様）ドア・開き戸（D）</t>
  </si>
  <si>
    <t>断熱等+防犯ジエスタ２ジエスタ２ ｋ２仕様（袖付き、ガラス入り）採風仕様（規格）（官民防犯仕様）</t>
  </si>
  <si>
    <t>断熱等+防犯ジエスタ２ジエスタ２ ｋ２仕様（袖付き、ガラス入り）採風仕様（規格）（官民防犯仕様）ドア・開き戸（D）</t>
  </si>
  <si>
    <t>断熱等+防犯ジエスタ２ジエスタ２ ｋ２仕様（袖付き、ガラス入り）採風仕様（規格・特注共通）（官民防犯仕様）</t>
  </si>
  <si>
    <t>断熱等+防犯ジエスタ２ジエスタ２ ｋ２仕様（袖付き、ガラス入り）採風仕様（規格・特注共通）（官民防犯仕様）ドア・開き戸（D）</t>
  </si>
  <si>
    <t>断熱等+防犯ジエスタ２ジエスタ２ ｋ２仕様（袖付き、ガラス入り）採風仕様（特注）（官民防犯仕様）</t>
  </si>
  <si>
    <t>断熱等+防犯ジエスタ２ジエスタ２ ｋ２仕様（袖付き、ガラス入り）採風仕様（特注）（官民防犯仕様）ドア・開き戸（D）</t>
  </si>
  <si>
    <t>断熱等+防犯ジエスタ２ジエスタ２ ｋ２仕様（ガラス無し）（官民防犯仕様）［８地域向け］</t>
  </si>
  <si>
    <t>断熱等+防犯ジエスタ２ジエスタ２ ｋ２仕様（ガラス無し）（官民防犯仕様）［８地域向け］ドア・開き戸（D）</t>
  </si>
  <si>
    <t>断熱等+防犯ジエスタ２ジエスタ２ ｋ２仕様（ガラス入り）（官民防犯仕様）［８地域向け］</t>
  </si>
  <si>
    <t>断熱等+防犯ジエスタ２ジエスタ２ ｋ２仕様（ガラス入り）（官民防犯仕様）［８地域向け］ドア・開き戸（D）</t>
  </si>
  <si>
    <t>断熱等+防犯ジエスタ２ジエスタ２ ｋ４仕様（袖付き、ガラス無し）（官民防犯仕様）</t>
  </si>
  <si>
    <t>断熱等+防犯ジエスタ２ジエスタ２ ｋ４仕様（袖付き、ガラス無し）（官民防犯仕様）ドア・開き戸（D）</t>
  </si>
  <si>
    <t>断熱等+防犯ジエスタ２ジエスタ２ ｋ４仕様（袖無し、ガラス無し、ポスト有無共通）（官民防犯）</t>
  </si>
  <si>
    <t>断熱等+防犯ジエスタ２ジエスタ２ ｋ４仕様（袖無し、ガラス無し、ポスト有無共通）（官民防犯）ドア・開き戸（D）</t>
  </si>
  <si>
    <t>断熱等+防犯ジエスタ２ジエスタ２ ｋ４仕様（袖無し、ガラス入り、ポスト有無共通）採風仕様及びステンドガラス仕様除く（官民防犯）</t>
  </si>
  <si>
    <t>断熱等+防犯ジエスタ２ジエスタ２ ｋ４仕様（袖無し、ガラス入り、ポスト有無共通）採風仕様及びステンドガラス仕様除く（官民防犯）ドア・開き戸（D）</t>
  </si>
  <si>
    <t>断熱等+防犯ジエスタ２ジエスタ２ ｋ４仕様（袖無し、ガラス入り、ポスト有無共通）採風仕様（官民防犯仕様）</t>
  </si>
  <si>
    <t>断熱等+防犯ジエスタ２ジエスタ２ ｋ４仕様（袖無し、ガラス入り、ポスト有無共通）採風仕様（官民防犯仕様）ドア・開き戸（D）</t>
  </si>
  <si>
    <t>断熱等+防犯ジエスタ２ジエスタ２ ｋ４仕様（袖付き、ガラス入り）採風仕様及びステンドガラス仕様除く</t>
  </si>
  <si>
    <t>断熱等+防犯ジエスタ２ジエスタ２ ｋ４仕様（袖付き、ガラス入り）採風仕様及びステンドガラス仕様除くドア・開き戸（D）</t>
  </si>
  <si>
    <t>断熱等+防犯ジエスタ２ジエスタ２ ｋ４仕様（袖付き、ガラス入り）採風仕様（官民防犯仕様）</t>
  </si>
  <si>
    <t>断熱等+防犯ジエスタ２ジエスタ２ ｋ４仕様（袖付き、ガラス入り）採風仕様（官民防犯仕様）ドア・開き戸（D）</t>
  </si>
  <si>
    <t>断熱等+防犯ジエスタ２ジエスタ２ ｋ４仕様（ガラス無し、ポスト有無共通）（官民防犯仕様）［８地域向け］</t>
  </si>
  <si>
    <t>断熱等+防犯ジエスタ２ジエスタ２ ｋ４仕様（ガラス無し、ポスト有無共通）（官民防犯仕様）［８地域向け］ドア・開き戸（D）</t>
  </si>
  <si>
    <t>断熱等+防犯ジエスタ２ジエスタ２ ｋ４仕様（ガラス入り、ポスト有無共通）（官民防犯仕様）［８地域向け］</t>
  </si>
  <si>
    <t>断熱等+防犯ジエスタ２ジエスタ２ ｋ４仕様（ガラス入り、ポスト有無共通）（官民防犯仕様）［８地域向け］ドア・開き戸（D）</t>
  </si>
  <si>
    <t>断熱等+防犯ジエスタ２防火戸</t>
  </si>
  <si>
    <t>断熱等+防犯ジエスタ２防火戸ジエスタ２防火戸 ｋ２仕様（ガラス無し）（官民防犯仕様）</t>
  </si>
  <si>
    <t>断熱等+防犯ジエスタ２防火戸ジエスタ２防火戸 ｋ２仕様（ガラス無し）（官民防犯仕様）ドア・開き戸（D）</t>
  </si>
  <si>
    <t>断熱等+防犯ジエスタ２防火戸ジエスタ２防火戸 ｋ２仕様（ガラス無し）（官民防犯仕様）［８地域向け］</t>
  </si>
  <si>
    <t>断熱等+防犯ジエスタ２防火戸ジエスタ２防火戸 ｋ２仕様（ガラス無し）（官民防犯仕様）［８地域向け］ドア・開き戸（D）</t>
  </si>
  <si>
    <t>断熱等+防犯ジエスタ２防火戸ジエスタ２防火戸 ｋ２仕様（ガラス入り）（官民防犯仕様）</t>
  </si>
  <si>
    <t>断熱等+防犯ジエスタ２防火戸ジエスタ２防火戸 ｋ２仕様（ガラス入り）（官民防犯仕様）ドア・開き戸（D）</t>
  </si>
  <si>
    <t>断熱等+防犯ジエスタ２防火戸ジエスタ２防火戸 ｋ２仕様（ガラス入り）（官民防犯仕様）［８地域向け］</t>
  </si>
  <si>
    <t>断熱等+防犯ジエスタ２防火戸ジエスタ２防火戸 ｋ２仕様（ガラス入り）（官民防犯仕様）［８地域向け］ドア・開き戸（D）</t>
  </si>
  <si>
    <t>断熱等+防犯ジエスタ２防火戸ジエスタ２防火戸 ｋ４仕様（ガラス無し）（官民防犯仕様）</t>
  </si>
  <si>
    <t>断熱等+防犯ジエスタ２防火戸ジエスタ２防火戸 ｋ４仕様（ガラス無し）（官民防犯仕様）ドア・開き戸（D）</t>
  </si>
  <si>
    <t>断熱等+防犯ジエスタ２防火戸ジエスタ２防火戸 ｋ４仕様（ガラス入り）採風仕様除く（官民防犯仕様）</t>
  </si>
  <si>
    <t>断熱等+防犯ジエスタ２防火戸ジエスタ２防火戸 ｋ４仕様（ガラス入り）採風仕様除く（官民防犯仕様）ドア・開き戸（D）</t>
  </si>
  <si>
    <t>断熱等+防犯ジエスタ２防火戸ジエスタ２防火戸 ｋ４仕様（ガラス入り）採風仕様（官民防犯仕様）</t>
  </si>
  <si>
    <t>断熱等+防犯ジエスタ２防火戸ジエスタ２防火戸 ｋ４仕様（ガラス入り）採風仕様（官民防犯仕様）ドア・開き戸（D）</t>
  </si>
  <si>
    <t>断熱等+防犯ジエスタ２防火戸ジエスタ２防火戸 ｋ４仕様（ガラス無し）（官民防犯仕様）［８地域向け］</t>
  </si>
  <si>
    <t>断熱等+防犯ジエスタ２防火戸ジエスタ２防火戸 ｋ４仕様（ガラス無し）（官民防犯仕様）［８地域向け］ドア・開き戸（D）</t>
  </si>
  <si>
    <t>断熱等+防犯ジエスタ２防火戸ジエスタ２防火戸 ｋ４仕様（ガラス入り）（官民防犯仕様）［８地域向け］</t>
  </si>
  <si>
    <t>断熱等+防犯ジエスタ２防火戸ジエスタ２防火戸 ｋ４仕様（ガラス入り）（官民防犯仕様）［８地域向け］ドア・開き戸（D）</t>
  </si>
  <si>
    <t>断熱等+防犯エルムーブ２</t>
  </si>
  <si>
    <t>断熱等+防犯エルムーブ２エルムーブ２（一本引き）L15型、L16型、L25型、L27型（官民防犯仕様）</t>
  </si>
  <si>
    <t>断熱等+防犯エルムーブ２エルムーブ２（一本引き）L15型、L16型、L25型、L27型（官民防犯仕様）引戸（E）</t>
  </si>
  <si>
    <t>断熱等+防犯エルムーブ２エルムーブ２（一本引き）L15型、L16型、L25型、L27型（官民防犯仕様）［８地域向け］</t>
  </si>
  <si>
    <t>断熱等+防犯エルムーブ２エルムーブ２（一本引き）L15型、L16型、L25型、L27型（官民防犯仕様）［８地域向け］引戸（E）</t>
  </si>
  <si>
    <t>断熱等+防犯エルムーブ２エルムーブ２（一本引き）L15型、L16型、L25型、L27型除く（官民防犯仕様）</t>
  </si>
  <si>
    <t>断熱等+防犯エルムーブ２エルムーブ２（一本引き）L15型、L16型、L25型、L27型除く（官民防犯仕様）引戸（E）</t>
  </si>
  <si>
    <t>断熱等+防犯エルムーブ２エルムーブ２（一本引き）L15型、L16型、L25型、L27型除く（官民防犯仕様）［８地域向け］</t>
  </si>
  <si>
    <t>断熱等+防犯エルムーブ２エルムーブ２（一本引き）L15型、L16型、L25型、L27型除く（官民防犯仕様）［８地域向け］引戸（E）</t>
  </si>
  <si>
    <t>断熱等+防犯エルムーブ２エルムーブ２（片袖）L15型、L16型、L25型、L27型（官民防犯仕様）</t>
  </si>
  <si>
    <t>断熱等+防犯エルムーブ２エルムーブ２（片袖）L15型、L16型、L25型、L27型（官民防犯仕様）引戸（E）</t>
  </si>
  <si>
    <t>断熱等+防犯エルムーブ２エルムーブ２（片袖）L15型、L16型、L25型、L27型（官民防犯仕様）［８地域向け］</t>
  </si>
  <si>
    <t>断熱等+防犯エルムーブ２エルムーブ２（片袖）L15型、L16型、L25型、L27型（官民防犯仕様）［８地域向け］引戸（E）</t>
  </si>
  <si>
    <t>断熱等+防犯エルムーブ２エルムーブ２（片袖）L15型、L16型、L25型、L27型除く（官民防犯仕様）</t>
  </si>
  <si>
    <t>断熱等+防犯エルムーブ２エルムーブ２（片袖）L15型、L16型、L25型、L27型除く（官民防犯仕様）引戸（E）</t>
  </si>
  <si>
    <t>断熱等+防犯エルムーブ２エルムーブ２（片袖）L12、L14、L24、L28、L29、L63型（官民防犯仕様）［８地域向け］</t>
  </si>
  <si>
    <t>断熱等+防犯エルムーブ２エルムーブ２（片袖）L12、L14、L24、L28、L29、L63型（官民防犯仕様）［８地域向け］引戸（E）</t>
  </si>
  <si>
    <t>断熱等+防犯エルムーブ２エルムーブ２（片袖）L15、L16、L25、L27、L12、L14、L24、L28、L29、L63型除く（官民防犯仕様）［８地域向け］</t>
  </si>
  <si>
    <t>断熱等+防犯エルムーブ２エルムーブ２（片袖）L15、L16、L25、L27、L12、L14、L24、L28、L29、L63型除く（官民防犯仕様）［８地域向け］引戸（E）</t>
  </si>
  <si>
    <t>断熱等+防犯断熱玄関引戸ｋ３シリーズ</t>
  </si>
  <si>
    <t>断熱等+防犯断熱玄関引戸ｋ３シリーズ断熱玄関引戸ｋ３シリーズ（11型、13~23型、40型、41型）（官民防犯仕様）</t>
  </si>
  <si>
    <t>断熱等+防犯断熱玄関引戸ｋ３シリーズ断熱玄関引戸ｋ３シリーズ（11型、13~23型、40型、41型）（官民防犯仕様）引戸（E）</t>
  </si>
  <si>
    <t>断熱等+防犯断熱玄関引戸ｋ３シリーズ断熱玄関引戸ｋ３シリーズ（11型、13~23型、40型、41型）（官民防犯仕様）［８地域向け］</t>
  </si>
  <si>
    <t>断熱等+防犯断熱玄関引戸ｋ３シリーズ断熱玄関引戸ｋ３シリーズ（11型、13~23型、40型、41型）（官民防犯仕様）［８地域向け］引戸（E）</t>
  </si>
  <si>
    <t>断熱等+防犯断熱玄関引戸ｋ３シリーズ断熱玄関引戸ｋ３シリーズ（24~31型）（官民防犯仕様）［８地域向け］</t>
  </si>
  <si>
    <t>断熱等+防犯断熱玄関引戸ｋ３シリーズ断熱玄関引戸ｋ３シリーズ（24~31型）（官民防犯仕様）［８地域向け］引戸（E）</t>
  </si>
  <si>
    <t>断熱等+防犯断熱玄関引戸ｋ３シリーズ断熱玄関引戸ｋ３シリーズ（ランマ無し）24~31型（官民防犯仕様）</t>
  </si>
  <si>
    <t>断熱等+防犯断熱玄関引戸ｋ３シリーズ断熱玄関引戸ｋ３シリーズ（ランマ無し）24~31型（官民防犯仕様）引戸（E）</t>
  </si>
  <si>
    <t>断熱等+防犯断熱玄関引戸ｋ３シリーズ断熱玄関引戸ｋ３シリーズ（ランマ付き）24~28型（官民防犯仕様）</t>
  </si>
  <si>
    <t>断熱等+防犯断熱玄関引戸ｋ３シリーズ断熱玄関引戸ｋ３シリーズ（ランマ付き）24~28型（官民防犯仕様）引戸（E）</t>
  </si>
  <si>
    <t>断熱等+防犯断熱玄関引戸ｋ３シリーズ断熱玄関引戸ｋ３シリーズ（ランマ付き）29~31型（官民防犯仕様）</t>
  </si>
  <si>
    <t>断熱等+防犯断熱玄関引戸ｋ３シリーズ断熱玄関引戸ｋ３シリーズ（ランマ付き）29~31型（官民防犯仕様）引戸（E）</t>
  </si>
  <si>
    <t>防犯ジエスタ２</t>
  </si>
  <si>
    <t>防犯ジエスタ２ジエスタ２ ｋ２仕様（官民防犯仕様）</t>
  </si>
  <si>
    <t>防犯ジエスタ２ジエスタ２ ｋ２仕様（官民防犯仕様）ドア・開き戸（D）</t>
  </si>
  <si>
    <t>防犯ジエスタ２ジエスタ２ ｋ４仕様（官民防犯仕様）</t>
  </si>
  <si>
    <t>防犯ジエスタ２ジエスタ２ ｋ４仕様（官民防犯仕様）ドア・開き戸（D）</t>
  </si>
  <si>
    <t>防犯ジエスタ２防火戸</t>
  </si>
  <si>
    <t>防犯ジエスタ２防火戸ジエスタ２防火戸 ｋ２仕様（官民防犯仕様）</t>
  </si>
  <si>
    <t>防犯ジエスタ２防火戸ジエスタ２防火戸 ｋ２仕様（官民防犯仕様）ドア・開き戸（D）</t>
  </si>
  <si>
    <t>防犯ジエスタ２防火戸ジエスタ２防火戸 ｋ４仕様（官民防犯仕様）</t>
  </si>
  <si>
    <t>防犯ジエスタ２防火戸ジエスタ２防火戸 ｋ４仕様（官民防犯仕様）ドア・開き戸（D）</t>
  </si>
  <si>
    <t>防犯エルムーブ２</t>
  </si>
  <si>
    <t>防犯エルムーブ２エルムーブ２（官民防犯仕様）</t>
  </si>
  <si>
    <t>防犯エルムーブ２エルムーブ２（官民防犯仕様）引戸（E）</t>
  </si>
  <si>
    <t>防犯断熱玄関引戸ｋ３シリーズ</t>
  </si>
  <si>
    <t>防犯断熱玄関引戸ｋ３シリーズ断熱玄関引戸ｋ３シリーズ（官民防犯仕様）</t>
  </si>
  <si>
    <t>防犯断熱玄関引戸ｋ３シリーズ断熱玄関引戸ｋ３シリーズ（官民防犯仕様）引戸（E）</t>
  </si>
  <si>
    <t>防音リシェント玄関ドア３</t>
  </si>
  <si>
    <t>防音リシェント玄関ドア３リシェント玄関ドア３ ｋ２仕様（採風仕様除く）</t>
  </si>
  <si>
    <t>防音リシェント玄関ドア３リシェント玄関ドア３ ｋ２仕様（採風仕様除く）ドア・開き戸（D）</t>
  </si>
  <si>
    <t>防音リシェント玄関ドア３リシェント玄関ドア３ ｋ４仕様（採風仕様除く）</t>
  </si>
  <si>
    <t>防音リシェント玄関ドア３リシェント玄関ドア３ ｋ４仕様（採風仕様除く）ドア・開き戸（D）</t>
  </si>
  <si>
    <t>防音リシェント玄関ドア３ 防火戸</t>
  </si>
  <si>
    <t>防音リシェント玄関ドア３ 防火戸リシェント玄関ドア３ 防火戸ｋ４仕様（採風仕様除く）</t>
  </si>
  <si>
    <t>防音リシェント玄関ドア３ 防火戸リシェント玄関ドア３ 防火戸ｋ４仕様（採風仕様除く）ドア・開き戸（D）</t>
  </si>
  <si>
    <t>防音リシェントアパートドア</t>
  </si>
  <si>
    <t>防音リシェントアパートドアリシェントアパートドア ｋ２仕様</t>
  </si>
  <si>
    <t>防音リシェントアパートドアリシェントアパートドア ｋ２仕様ドア・開き戸（D）</t>
  </si>
  <si>
    <t>防音玄関ドアXE</t>
  </si>
  <si>
    <t>防音玄関ドアXE玄関ドアXE スタンダード仕様</t>
  </si>
  <si>
    <t>防音玄関ドアXE玄関ドアXE スタンダード仕様ドア・開き戸（D）</t>
  </si>
  <si>
    <t>防音玄関ドアXE玄関ドアXE シームレス仕様</t>
  </si>
  <si>
    <t>防音玄関ドアXE玄関ドアXE シームレス仕様ドア・開き戸（D）</t>
  </si>
  <si>
    <t>防音ジエスタ２</t>
  </si>
  <si>
    <t>防音ジエスタ２ジエスタ２ ｋ２仕様 採風仕様除く</t>
  </si>
  <si>
    <t>防音ジエスタ２ジエスタ２ ｋ２仕様 採風仕様除くドア・開き戸（D）</t>
  </si>
  <si>
    <t>防音ジエスタ２ジエスタ２ ｋ４仕様 採風仕様除く</t>
  </si>
  <si>
    <t>防音ジエスタ２ジエスタ２ ｋ４仕様 採風仕様除くドア・開き戸（D）</t>
  </si>
  <si>
    <t>防音ジエスタ２防火戸</t>
  </si>
  <si>
    <t>防音ジエスタ２防火戸ジエスタ２防火戸 ｋ２仕様 採風仕様除く</t>
  </si>
  <si>
    <t>防音ジエスタ２防火戸ジエスタ２防火戸 ｋ２仕様 採風仕様除くドア・開き戸（D）</t>
  </si>
  <si>
    <t>防音ジエスタ２防火戸ジエスタ２防火戸 ｋ４仕様 採風仕様除く</t>
  </si>
  <si>
    <t>防音ジエスタ２防火戸ジエスタ２防火戸 ｋ４仕様 採風仕様除くドア・開き戸（D）</t>
  </si>
  <si>
    <t>防音玄関ドアＤＡ</t>
  </si>
  <si>
    <t>防音玄関ドアＤＡ玄関ドアＤＡ ｋ４仕様（ガラス入り）採風仕様除く</t>
  </si>
  <si>
    <t>防音玄関ドアＤＡ玄関ドアＤＡ ｋ４仕様（ガラス入り）採風仕様除くドア・開き戸（D）</t>
  </si>
  <si>
    <t>防音玄関ドアＤＡ防火戸</t>
  </si>
  <si>
    <t>防音玄関ドアＤＡ防火戸玄関ドアＤＡ防火戸 ｋ４仕様（ガラス入り）採風仕様除く</t>
  </si>
  <si>
    <t>防音玄関ドアＤＡ防火戸玄関ドアＤＡ防火戸 ｋ４仕様（ガラス入り）採風仕様除くドア・開き戸（D）</t>
  </si>
  <si>
    <t>防音エルムーブ２</t>
  </si>
  <si>
    <t>防音エルムーブ２エルムーブ２（L15型、L16型、L25型、L27型、L81型、L82型除く）</t>
  </si>
  <si>
    <t>防音エルムーブ２エルムーブ２（L15型、L16型、L25型、L27型、L81型、L82型除く）引戸（E）</t>
  </si>
  <si>
    <t>防音エルムーブ２防火戸</t>
  </si>
  <si>
    <t>防音エルムーブ２防火戸エルムーブ２防火戸（L15型、L16型、L25型、L27型除く）</t>
  </si>
  <si>
    <t>防音エルムーブ２防火戸エルムーブ２防火戸（L15型、L16型、L25型、L27型除く）引戸（E）</t>
  </si>
  <si>
    <t>防音玄関引戸JS</t>
  </si>
  <si>
    <t>防音玄関引戸JS玄関引戸ＪＳ（16P型、21P型、29P型、32P型除く）</t>
  </si>
  <si>
    <t>防音玄関引戸JS玄関引戸ＪＳ（16P型、21P型、29P型、32P型除く）引戸（E）</t>
  </si>
  <si>
    <t>防音断熱玄関引戸ｋ３シリーズ</t>
  </si>
  <si>
    <t>防音断熱玄関引戸ｋ３シリーズ断熱玄関引戸ｋ３シリーズ</t>
  </si>
  <si>
    <t>防音断熱玄関引戸ｋ３シリーズ断熱玄関引戸ｋ３シリーズ引戸（E）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</si>
</sst>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charset val="128"/>
      <scheme val="minor"/>
    </font>
    <font>
      <sz val="11"/>
      <color theme="1"/>
      <name val="游ゴシック"/>
      <family val="2"/>
      <charset val="128"/>
      <scheme val="minor"/>
    </font>
    <font>
      <sz val="11"/>
      <color theme="0"/>
      <name val="Meiryo UI"/>
      <family val="3"/>
      <charset val="128"/>
    </font>
    <font>
      <sz val="6"/>
      <name val="游ゴシック"/>
      <family val="2"/>
      <charset val="128"/>
      <scheme val="minor"/>
    </font>
    <font>
      <b/>
      <sz val="18"/>
      <name val="Meiryo UI"/>
      <family val="3"/>
      <charset val="128"/>
    </font>
    <font>
      <sz val="6"/>
      <name val="ＭＳ Ｐゴシック"/>
      <family val="3"/>
      <charset val="128"/>
    </font>
    <font>
      <b/>
      <sz val="26"/>
      <name val="Meiryo UI"/>
      <family val="3"/>
      <charset val="128"/>
    </font>
    <font>
      <sz val="11"/>
      <name val="Meiryo UI"/>
      <family val="3"/>
      <charset val="128"/>
    </font>
    <font>
      <b/>
      <sz val="12"/>
      <name val="Meiryo UI"/>
      <family val="3"/>
      <charset val="128"/>
    </font>
    <font>
      <sz val="6"/>
      <name val="ＭＳ ゴシック"/>
      <family val="3"/>
      <charset val="128"/>
    </font>
    <font>
      <sz val="11"/>
      <color theme="1"/>
      <name val="Meiryo UI"/>
      <family val="3"/>
      <charset val="128"/>
    </font>
    <font>
      <b/>
      <sz val="16"/>
      <color theme="1"/>
      <name val="Meiryo UI"/>
      <family val="3"/>
      <charset val="128"/>
    </font>
    <font>
      <u/>
      <sz val="11"/>
      <color theme="10"/>
      <name val="游ゴシック"/>
      <family val="2"/>
      <charset val="128"/>
      <scheme val="minor"/>
    </font>
    <font>
      <u/>
      <sz val="11"/>
      <color theme="10"/>
      <name val="Meiryo UI"/>
      <family val="3"/>
      <charset val="128"/>
    </font>
    <font>
      <b/>
      <sz val="11"/>
      <color theme="1"/>
      <name val="Meiryo UI"/>
      <family val="3"/>
      <charset val="128"/>
    </font>
    <font>
      <b/>
      <sz val="18"/>
      <color theme="1"/>
      <name val="Meiryo UI"/>
      <family val="3"/>
      <charset val="128"/>
    </font>
    <font>
      <sz val="11"/>
      <color theme="1"/>
      <name val="ＭＳ Ｐゴシック"/>
      <family val="3"/>
      <charset val="128"/>
    </font>
    <font>
      <sz val="10"/>
      <color theme="1"/>
      <name val="Meiryo UI"/>
      <family val="3"/>
      <charset val="128"/>
    </font>
    <font>
      <b/>
      <sz val="11"/>
      <color theme="0"/>
      <name val="Meiryo UI"/>
      <family val="3"/>
      <charset val="128"/>
    </font>
    <font>
      <sz val="10"/>
      <name val="ＭＳ ゴシック"/>
      <family val="3"/>
      <charset val="128"/>
    </font>
    <font>
      <b/>
      <sz val="18"/>
      <color theme="3"/>
      <name val="游ゴシック Light"/>
      <family val="3"/>
      <charset val="128"/>
      <scheme val="major"/>
    </font>
    <font>
      <b/>
      <sz val="24"/>
      <color theme="1"/>
      <name val="Meiryo UI"/>
      <family val="3"/>
      <charset val="128"/>
    </font>
    <font>
      <b/>
      <sz val="14"/>
      <name val="Meiryo UI"/>
      <family val="3"/>
      <charset val="128"/>
    </font>
    <font>
      <b/>
      <sz val="11"/>
      <color rgb="FFFF0000"/>
      <name val="Meiryo UI"/>
      <family val="3"/>
      <charset val="128"/>
    </font>
  </fonts>
  <fills count="15">
    <fill>
      <patternFill patternType="none"/>
    </fill>
    <fill>
      <patternFill patternType="gray125"/>
    </fill>
    <fill>
      <patternFill patternType="solid">
        <fgColor rgb="FFFFFF99"/>
        <bgColor indexed="64"/>
      </patternFill>
    </fill>
    <fill>
      <patternFill patternType="solid">
        <fgColor theme="7" tint="0.59999389629810485"/>
        <bgColor indexed="64"/>
      </patternFill>
    </fill>
    <fill>
      <patternFill patternType="solid">
        <fgColor theme="2"/>
        <bgColor indexed="64"/>
      </patternFill>
    </fill>
    <fill>
      <patternFill patternType="solid">
        <fgColor rgb="FFEF8786"/>
        <bgColor indexed="64"/>
      </patternFill>
    </fill>
    <fill>
      <patternFill patternType="solid">
        <fgColor rgb="FF35AD72"/>
        <bgColor indexed="64"/>
      </patternFill>
    </fill>
    <fill>
      <patternFill patternType="solid">
        <fgColor theme="7"/>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
      <patternFill patternType="solid">
        <fgColor theme="8" tint="0.79998168889431442"/>
        <bgColor indexed="64"/>
      </patternFill>
    </fill>
  </fills>
  <borders count="19">
    <border>
      <left/>
      <right/>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style="thin">
        <color indexed="64"/>
      </right>
      <top/>
      <bottom style="thin">
        <color indexed="64"/>
      </bottom>
      <diagonal/>
    </border>
    <border>
      <left/>
      <right/>
      <top/>
      <bottom style="thin">
        <color theme="1"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style="hair">
        <color indexed="64"/>
      </right>
      <top style="hair">
        <color indexed="64"/>
      </top>
      <bottom style="hair">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2" fillId="0" borderId="0" applyNumberFormat="0" applyFill="0" applyBorder="0" applyAlignment="0" applyProtection="0">
      <alignment vertical="center"/>
    </xf>
    <xf numFmtId="0" fontId="16" fillId="0" borderId="0">
      <alignment vertical="center"/>
    </xf>
    <xf numFmtId="0" fontId="19" fillId="0" borderId="0"/>
    <xf numFmtId="0" fontId="20" fillId="0" borderId="0" applyNumberFormat="0" applyFill="0" applyBorder="0" applyAlignment="0" applyProtection="0">
      <alignment vertical="center"/>
    </xf>
  </cellStyleXfs>
  <cellXfs count="122">
    <xf numFmtId="0" fontId="0" fillId="0" borderId="0" xfId="0">
      <alignment vertical="center"/>
    </xf>
    <xf numFmtId="0" fontId="2" fillId="0" borderId="0" xfId="0" applyFont="1" applyAlignment="1">
      <alignment horizontal="left" vertical="center"/>
    </xf>
    <xf numFmtId="0" fontId="4"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horizontal="left" vertical="center" shrinkToFit="1"/>
    </xf>
    <xf numFmtId="0" fontId="7" fillId="0" borderId="0" xfId="0" applyFont="1" applyAlignment="1">
      <alignment horizontal="left" vertical="center"/>
    </xf>
    <xf numFmtId="0" fontId="7" fillId="0" borderId="0" xfId="0" applyFont="1" applyAlignment="1">
      <alignment horizontal="right" vertical="center" shrinkToFit="1"/>
    </xf>
    <xf numFmtId="14" fontId="7" fillId="0" borderId="0" xfId="0" applyNumberFormat="1" applyFont="1" applyAlignment="1">
      <alignment horizontal="right" vertical="center"/>
    </xf>
    <xf numFmtId="0" fontId="7" fillId="0" borderId="0" xfId="0" applyFont="1" applyAlignment="1">
      <alignment vertical="center" wrapText="1" shrinkToFit="1"/>
    </xf>
    <xf numFmtId="0" fontId="7" fillId="0" borderId="0" xfId="0" applyFont="1" applyAlignment="1">
      <alignment horizontal="left" vertical="center" wrapText="1" shrinkToFi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shrinkToFi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14" fontId="8" fillId="2" borderId="1" xfId="0" applyNumberFormat="1" applyFont="1" applyFill="1" applyBorder="1" applyAlignment="1">
      <alignment horizontal="center" vertical="center" shrinkToFit="1"/>
    </xf>
    <xf numFmtId="0" fontId="8" fillId="2" borderId="3" xfId="0" applyFont="1" applyFill="1" applyBorder="1" applyAlignment="1">
      <alignment horizontal="center" vertical="center"/>
    </xf>
    <xf numFmtId="0" fontId="8" fillId="2" borderId="3" xfId="0" applyFont="1" applyFill="1" applyBorder="1" applyAlignment="1">
      <alignment horizontal="center" vertical="center" shrinkToFit="1"/>
    </xf>
    <xf numFmtId="0" fontId="8" fillId="2" borderId="3" xfId="0" applyFont="1" applyFill="1" applyBorder="1" applyAlignment="1">
      <alignment horizontal="center" vertical="center" wrapText="1"/>
    </xf>
    <xf numFmtId="0" fontId="8" fillId="2" borderId="0" xfId="0" applyFont="1" applyFill="1" applyAlignment="1">
      <alignment horizontal="left" vertical="center" wrapText="1"/>
    </xf>
    <xf numFmtId="14" fontId="8" fillId="2" borderId="3" xfId="0" applyNumberFormat="1" applyFont="1" applyFill="1" applyBorder="1" applyAlignment="1">
      <alignment horizontal="center" vertical="center" shrinkToFit="1"/>
    </xf>
    <xf numFmtId="0" fontId="2" fillId="0" borderId="0" xfId="0" applyFont="1" applyAlignment="1">
      <alignment horizontal="left" vertical="top"/>
    </xf>
    <xf numFmtId="0" fontId="7" fillId="0" borderId="0" xfId="0" applyFont="1" applyAlignment="1">
      <alignment horizontal="left" vertical="top"/>
    </xf>
    <xf numFmtId="0" fontId="7" fillId="0" borderId="0" xfId="0" applyFont="1" applyAlignment="1">
      <alignment horizontal="left" vertical="top" shrinkToFit="1"/>
    </xf>
    <xf numFmtId="14" fontId="7" fillId="0" borderId="0" xfId="0" applyNumberFormat="1" applyFont="1" applyAlignment="1">
      <alignment horizontal="left" vertical="top" shrinkToFit="1"/>
    </xf>
    <xf numFmtId="14" fontId="7" fillId="0" borderId="0" xfId="0" applyNumberFormat="1" applyFont="1" applyAlignment="1">
      <alignment horizontal="left" vertical="center" shrinkToFit="1"/>
    </xf>
    <xf numFmtId="0" fontId="10" fillId="0" borderId="0" xfId="2" applyFont="1" applyProtection="1">
      <alignment vertical="center"/>
      <protection hidden="1"/>
    </xf>
    <xf numFmtId="0" fontId="10" fillId="0" borderId="0" xfId="2" applyFont="1" applyAlignment="1" applyProtection="1">
      <alignment horizontal="center" vertical="center"/>
      <protection hidden="1"/>
    </xf>
    <xf numFmtId="0" fontId="10" fillId="0" borderId="0" xfId="2" applyFont="1" applyAlignment="1" applyProtection="1">
      <alignment vertical="center" shrinkToFit="1"/>
      <protection hidden="1"/>
    </xf>
    <xf numFmtId="38" fontId="10" fillId="0" borderId="0" xfId="1" applyFont="1" applyAlignment="1" applyProtection="1">
      <alignment horizontal="center" vertical="center"/>
      <protection hidden="1"/>
    </xf>
    <xf numFmtId="0" fontId="11" fillId="0" borderId="0" xfId="2" applyFont="1" applyAlignment="1" applyProtection="1">
      <alignment horizontal="left" vertical="center" shrinkToFit="1"/>
      <protection hidden="1"/>
    </xf>
    <xf numFmtId="0" fontId="10" fillId="0" borderId="0" xfId="2" applyFont="1" applyAlignment="1" applyProtection="1">
      <alignment horizontal="right" vertical="center" shrinkToFit="1"/>
      <protection hidden="1"/>
    </xf>
    <xf numFmtId="0" fontId="10" fillId="3" borderId="4" xfId="2" applyFont="1" applyFill="1" applyBorder="1" applyAlignment="1" applyProtection="1">
      <alignment horizontal="center" vertical="center"/>
      <protection locked="0" hidden="1"/>
    </xf>
    <xf numFmtId="0" fontId="10" fillId="0" borderId="0" xfId="2" applyFont="1" applyAlignment="1" applyProtection="1">
      <alignment horizontal="right" vertical="center"/>
      <protection hidden="1"/>
    </xf>
    <xf numFmtId="0" fontId="10" fillId="3" borderId="4" xfId="2" applyFont="1" applyFill="1" applyBorder="1" applyAlignment="1" applyProtection="1">
      <alignment horizontal="center" vertical="center" shrinkToFit="1"/>
      <protection locked="0" hidden="1"/>
    </xf>
    <xf numFmtId="0" fontId="13" fillId="0" borderId="0" xfId="3" applyFont="1" applyAlignment="1" applyProtection="1">
      <alignment vertical="center"/>
      <protection hidden="1"/>
    </xf>
    <xf numFmtId="38" fontId="14" fillId="0" borderId="0" xfId="1" applyFont="1" applyAlignment="1" applyProtection="1">
      <alignment horizontal="left" vertical="center"/>
      <protection hidden="1"/>
    </xf>
    <xf numFmtId="0" fontId="15" fillId="0" borderId="0" xfId="2" applyFont="1" applyAlignment="1" applyProtection="1">
      <alignment horizontal="left" vertical="center"/>
      <protection hidden="1"/>
    </xf>
    <xf numFmtId="0" fontId="10" fillId="0" borderId="0" xfId="2" applyFont="1" applyAlignment="1" applyProtection="1">
      <alignment horizontal="left" vertical="center"/>
      <protection hidden="1"/>
    </xf>
    <xf numFmtId="0" fontId="10" fillId="0" borderId="0" xfId="2" applyFont="1" applyAlignment="1" applyProtection="1">
      <alignment horizontal="left" vertical="top"/>
      <protection hidden="1"/>
    </xf>
    <xf numFmtId="0" fontId="10" fillId="0" borderId="0" xfId="2" applyFont="1" applyAlignment="1" applyProtection="1">
      <alignment horizontal="center" vertical="top"/>
      <protection hidden="1"/>
    </xf>
    <xf numFmtId="0" fontId="17" fillId="0" borderId="0" xfId="4" applyFont="1" applyAlignment="1" applyProtection="1">
      <alignment horizontal="left" vertical="center"/>
      <protection hidden="1"/>
    </xf>
    <xf numFmtId="0" fontId="10" fillId="0" borderId="0" xfId="4" applyFont="1" applyAlignment="1" applyProtection="1">
      <alignment horizontal="center" vertical="center" shrinkToFit="1"/>
      <protection hidden="1"/>
    </xf>
    <xf numFmtId="0" fontId="10" fillId="0" borderId="0" xfId="4" applyFont="1" applyAlignment="1" applyProtection="1">
      <alignment horizontal="center" vertical="center"/>
      <protection hidden="1"/>
    </xf>
    <xf numFmtId="0" fontId="14" fillId="0" borderId="0" xfId="2" applyFont="1" applyProtection="1">
      <alignment vertical="center"/>
      <protection hidden="1"/>
    </xf>
    <xf numFmtId="0" fontId="14" fillId="4" borderId="5" xfId="2" applyFont="1" applyFill="1" applyBorder="1" applyAlignment="1" applyProtection="1">
      <alignment horizontal="center" vertical="center"/>
      <protection hidden="1"/>
    </xf>
    <xf numFmtId="0" fontId="14" fillId="4" borderId="5" xfId="2" applyFont="1" applyFill="1" applyBorder="1" applyAlignment="1" applyProtection="1">
      <alignment horizontal="center" vertical="center" shrinkToFit="1"/>
      <protection hidden="1"/>
    </xf>
    <xf numFmtId="0" fontId="14" fillId="4" borderId="6" xfId="2" applyFont="1" applyFill="1" applyBorder="1" applyAlignment="1" applyProtection="1">
      <alignment horizontal="center" vertical="center"/>
      <protection hidden="1"/>
    </xf>
    <xf numFmtId="0" fontId="14" fillId="4" borderId="7" xfId="2" applyFont="1" applyFill="1" applyBorder="1" applyAlignment="1" applyProtection="1">
      <alignment horizontal="center" vertical="center"/>
      <protection hidden="1"/>
    </xf>
    <xf numFmtId="0" fontId="14" fillId="4" borderId="8" xfId="2" applyFont="1" applyFill="1" applyBorder="1" applyAlignment="1" applyProtection="1">
      <alignment horizontal="center" vertical="center"/>
      <protection hidden="1"/>
    </xf>
    <xf numFmtId="0" fontId="14" fillId="3" borderId="5" xfId="2" applyFont="1" applyFill="1" applyBorder="1" applyAlignment="1" applyProtection="1">
      <alignment horizontal="center" vertical="center"/>
      <protection hidden="1"/>
    </xf>
    <xf numFmtId="0" fontId="18" fillId="5" borderId="6" xfId="2" applyFont="1" applyFill="1" applyBorder="1" applyAlignment="1" applyProtection="1">
      <alignment horizontal="center" vertical="center"/>
      <protection hidden="1"/>
    </xf>
    <xf numFmtId="0" fontId="18" fillId="5" borderId="8" xfId="2" applyFont="1" applyFill="1" applyBorder="1" applyAlignment="1" applyProtection="1">
      <alignment horizontal="center" vertical="center"/>
      <protection hidden="1"/>
    </xf>
    <xf numFmtId="0" fontId="18" fillId="5" borderId="7" xfId="2" applyFont="1" applyFill="1" applyBorder="1" applyAlignment="1" applyProtection="1">
      <alignment horizontal="center" vertical="center"/>
      <protection hidden="1"/>
    </xf>
    <xf numFmtId="0" fontId="18" fillId="6" borderId="9" xfId="2" applyFont="1" applyFill="1" applyBorder="1" applyAlignment="1" applyProtection="1">
      <alignment horizontal="center" vertical="center"/>
      <protection hidden="1"/>
    </xf>
    <xf numFmtId="0" fontId="18" fillId="6" borderId="2" xfId="2" applyFont="1" applyFill="1" applyBorder="1" applyAlignment="1" applyProtection="1">
      <alignment horizontal="center" vertical="center"/>
      <protection hidden="1"/>
    </xf>
    <xf numFmtId="0" fontId="18" fillId="7" borderId="6" xfId="2" applyFont="1" applyFill="1" applyBorder="1" applyAlignment="1" applyProtection="1">
      <alignment horizontal="center" vertical="center" wrapText="1"/>
      <protection hidden="1"/>
    </xf>
    <xf numFmtId="0" fontId="18" fillId="7" borderId="7" xfId="2" applyFont="1" applyFill="1" applyBorder="1" applyAlignment="1" applyProtection="1">
      <alignment horizontal="center" vertical="center" wrapText="1"/>
      <protection hidden="1"/>
    </xf>
    <xf numFmtId="0" fontId="14" fillId="4" borderId="10" xfId="2" applyFont="1" applyFill="1" applyBorder="1" applyAlignment="1" applyProtection="1">
      <alignment horizontal="center" vertical="center"/>
      <protection hidden="1"/>
    </xf>
    <xf numFmtId="0" fontId="14" fillId="4" borderId="11" xfId="2" applyFont="1" applyFill="1" applyBorder="1" applyAlignment="1" applyProtection="1">
      <alignment horizontal="center" vertical="center"/>
      <protection hidden="1"/>
    </xf>
    <xf numFmtId="0" fontId="14" fillId="4" borderId="12" xfId="2" applyFont="1" applyFill="1" applyBorder="1" applyAlignment="1" applyProtection="1">
      <alignment horizontal="center" vertical="center"/>
      <protection hidden="1"/>
    </xf>
    <xf numFmtId="0" fontId="18" fillId="5" borderId="10" xfId="2" applyFont="1" applyFill="1" applyBorder="1" applyAlignment="1" applyProtection="1">
      <alignment horizontal="center" vertical="center"/>
      <protection hidden="1"/>
    </xf>
    <xf numFmtId="0" fontId="18" fillId="5" borderId="12" xfId="2" applyFont="1" applyFill="1" applyBorder="1" applyAlignment="1" applyProtection="1">
      <alignment horizontal="center" vertical="center"/>
      <protection hidden="1"/>
    </xf>
    <xf numFmtId="0" fontId="18" fillId="5" borderId="11" xfId="2" applyFont="1" applyFill="1" applyBorder="1" applyAlignment="1" applyProtection="1">
      <alignment horizontal="center" vertical="center"/>
      <protection hidden="1"/>
    </xf>
    <xf numFmtId="0" fontId="18" fillId="6" borderId="13" xfId="2" applyFont="1" applyFill="1" applyBorder="1" applyAlignment="1" applyProtection="1">
      <alignment horizontal="center" vertical="center"/>
      <protection hidden="1"/>
    </xf>
    <xf numFmtId="0" fontId="18" fillId="7" borderId="14" xfId="2" applyFont="1" applyFill="1" applyBorder="1" applyAlignment="1" applyProtection="1">
      <alignment horizontal="center" vertical="center" wrapText="1"/>
      <protection hidden="1"/>
    </xf>
    <xf numFmtId="0" fontId="18" fillId="7" borderId="15" xfId="2" applyFont="1" applyFill="1" applyBorder="1" applyAlignment="1" applyProtection="1">
      <alignment horizontal="center" vertical="center" wrapText="1"/>
      <protection hidden="1"/>
    </xf>
    <xf numFmtId="0" fontId="14" fillId="4" borderId="5" xfId="2" applyFont="1" applyFill="1" applyBorder="1" applyAlignment="1" applyProtection="1">
      <alignment horizontal="center" vertical="center"/>
      <protection hidden="1"/>
    </xf>
    <xf numFmtId="0" fontId="18" fillId="5" borderId="5" xfId="2" applyFont="1" applyFill="1" applyBorder="1" applyAlignment="1" applyProtection="1">
      <alignment horizontal="center" vertical="center"/>
      <protection hidden="1"/>
    </xf>
    <xf numFmtId="38" fontId="18" fillId="5" borderId="5" xfId="1" applyFont="1" applyFill="1" applyBorder="1" applyAlignment="1" applyProtection="1">
      <alignment horizontal="center" vertical="center"/>
      <protection hidden="1"/>
    </xf>
    <xf numFmtId="0" fontId="18" fillId="6" borderId="5" xfId="2" applyFont="1" applyFill="1" applyBorder="1" applyAlignment="1" applyProtection="1">
      <alignment horizontal="center" vertical="center"/>
      <protection hidden="1"/>
    </xf>
    <xf numFmtId="38" fontId="18" fillId="6" borderId="5" xfId="1" applyFont="1" applyFill="1" applyBorder="1" applyAlignment="1" applyProtection="1">
      <alignment horizontal="center" vertical="center"/>
      <protection hidden="1"/>
    </xf>
    <xf numFmtId="38" fontId="18" fillId="6" borderId="9" xfId="1" applyFont="1" applyFill="1" applyBorder="1" applyAlignment="1" applyProtection="1">
      <alignment horizontal="center" vertical="center"/>
      <protection hidden="1"/>
    </xf>
    <xf numFmtId="0" fontId="18" fillId="7" borderId="10" xfId="2" applyFont="1" applyFill="1" applyBorder="1" applyAlignment="1" applyProtection="1">
      <alignment horizontal="center" vertical="center" wrapText="1"/>
      <protection hidden="1"/>
    </xf>
    <xf numFmtId="0" fontId="18" fillId="7" borderId="11" xfId="2" applyFont="1" applyFill="1" applyBorder="1" applyAlignment="1" applyProtection="1">
      <alignment horizontal="center" vertical="center" wrapText="1"/>
      <protection hidden="1"/>
    </xf>
    <xf numFmtId="0" fontId="10" fillId="4" borderId="16" xfId="2" applyFont="1" applyFill="1" applyBorder="1" applyAlignment="1" applyProtection="1">
      <alignment horizontal="center" vertical="center"/>
      <protection hidden="1"/>
    </xf>
    <xf numFmtId="0" fontId="10" fillId="4" borderId="16" xfId="2" applyFont="1" applyFill="1" applyBorder="1" applyAlignment="1" applyProtection="1">
      <alignment horizontal="center" vertical="center" shrinkToFit="1"/>
      <protection hidden="1"/>
    </xf>
    <xf numFmtId="0" fontId="10" fillId="3" borderId="16" xfId="2" applyFont="1" applyFill="1" applyBorder="1" applyAlignment="1" applyProtection="1">
      <alignment horizontal="center" vertical="center"/>
      <protection hidden="1"/>
    </xf>
    <xf numFmtId="0" fontId="2" fillId="5" borderId="16" xfId="2" applyFont="1" applyFill="1" applyBorder="1" applyAlignment="1" applyProtection="1">
      <alignment horizontal="center" vertical="center"/>
      <protection hidden="1"/>
    </xf>
    <xf numFmtId="0" fontId="2" fillId="6" borderId="16" xfId="2" applyFont="1" applyFill="1" applyBorder="1" applyAlignment="1" applyProtection="1">
      <alignment horizontal="center" vertical="center"/>
      <protection hidden="1"/>
    </xf>
    <xf numFmtId="0" fontId="2" fillId="6" borderId="17" xfId="2" applyFont="1" applyFill="1" applyBorder="1" applyAlignment="1" applyProtection="1">
      <alignment horizontal="center" vertical="center"/>
      <protection hidden="1"/>
    </xf>
    <xf numFmtId="0" fontId="2" fillId="7" borderId="16" xfId="2" applyFont="1" applyFill="1" applyBorder="1" applyAlignment="1" applyProtection="1">
      <alignment horizontal="center" vertical="center"/>
      <protection hidden="1"/>
    </xf>
    <xf numFmtId="0" fontId="10" fillId="0" borderId="0" xfId="2" quotePrefix="1" applyFont="1" applyProtection="1">
      <alignment vertical="center"/>
      <protection hidden="1"/>
    </xf>
    <xf numFmtId="0" fontId="10" fillId="0" borderId="3" xfId="2" applyFont="1" applyBorder="1" applyAlignment="1" applyProtection="1">
      <alignment horizontal="center" vertical="center"/>
      <protection locked="0" hidden="1"/>
    </xf>
    <xf numFmtId="0" fontId="10" fillId="0" borderId="3" xfId="2" applyFont="1" applyBorder="1" applyAlignment="1" applyProtection="1">
      <alignment vertical="center" shrinkToFit="1"/>
      <protection locked="0" hidden="1"/>
    </xf>
    <xf numFmtId="0" fontId="10" fillId="4" borderId="3" xfId="2" applyFont="1" applyFill="1" applyBorder="1" applyAlignment="1" applyProtection="1">
      <alignment horizontal="center" vertical="center"/>
      <protection hidden="1"/>
    </xf>
    <xf numFmtId="0" fontId="10" fillId="4" borderId="3" xfId="2" applyFont="1" applyFill="1" applyBorder="1" applyAlignment="1" applyProtection="1">
      <alignment horizontal="center" vertical="center" shrinkToFit="1"/>
      <protection hidden="1"/>
    </xf>
    <xf numFmtId="0" fontId="10" fillId="0" borderId="3" xfId="2" applyFont="1" applyBorder="1" applyAlignment="1" applyProtection="1">
      <alignment horizontal="center" vertical="center"/>
      <protection hidden="1"/>
    </xf>
    <xf numFmtId="0" fontId="10" fillId="8" borderId="3" xfId="2" applyFont="1" applyFill="1" applyBorder="1" applyAlignment="1" applyProtection="1">
      <alignment horizontal="center" vertical="center"/>
      <protection hidden="1"/>
    </xf>
    <xf numFmtId="0" fontId="10" fillId="8" borderId="3" xfId="2" applyFont="1" applyFill="1" applyBorder="1" applyAlignment="1" applyProtection="1">
      <alignment horizontal="center" vertical="center" shrinkToFit="1"/>
      <protection hidden="1"/>
    </xf>
    <xf numFmtId="38" fontId="10" fillId="8" borderId="3" xfId="1" quotePrefix="1" applyFont="1" applyFill="1" applyBorder="1" applyAlignment="1" applyProtection="1">
      <alignment horizontal="right" vertical="center"/>
      <protection hidden="1"/>
    </xf>
    <xf numFmtId="38" fontId="10" fillId="8" borderId="3" xfId="1" applyFont="1" applyFill="1" applyBorder="1" applyAlignment="1" applyProtection="1">
      <alignment horizontal="center" vertical="center" shrinkToFit="1"/>
      <protection hidden="1"/>
    </xf>
    <xf numFmtId="0" fontId="10" fillId="9" borderId="3" xfId="2" applyFont="1" applyFill="1" applyBorder="1" applyAlignment="1" applyProtection="1">
      <alignment horizontal="center" vertical="center" shrinkToFit="1"/>
      <protection hidden="1"/>
    </xf>
    <xf numFmtId="38" fontId="10" fillId="9" borderId="3" xfId="1" applyFont="1" applyFill="1" applyBorder="1" applyAlignment="1" applyProtection="1">
      <alignment horizontal="center" vertical="center" shrinkToFit="1"/>
      <protection hidden="1"/>
    </xf>
    <xf numFmtId="38" fontId="10" fillId="9" borderId="3" xfId="1" applyFont="1" applyFill="1" applyBorder="1" applyAlignment="1" applyProtection="1">
      <alignment horizontal="right" vertical="center" shrinkToFit="1"/>
      <protection hidden="1"/>
    </xf>
    <xf numFmtId="0" fontId="10" fillId="10" borderId="3" xfId="2" applyFont="1" applyFill="1" applyBorder="1" applyAlignment="1" applyProtection="1">
      <alignment horizontal="center" vertical="center" shrinkToFit="1"/>
      <protection hidden="1"/>
    </xf>
    <xf numFmtId="0" fontId="10" fillId="0" borderId="5" xfId="2" applyFont="1" applyBorder="1" applyAlignment="1" applyProtection="1">
      <alignment horizontal="center" vertical="center"/>
      <protection locked="0" hidden="1"/>
    </xf>
    <xf numFmtId="0" fontId="10" fillId="0" borderId="5" xfId="2" applyFont="1" applyBorder="1" applyAlignment="1" applyProtection="1">
      <alignment horizontal="center" vertical="center"/>
      <protection hidden="1"/>
    </xf>
    <xf numFmtId="38" fontId="10" fillId="9" borderId="5" xfId="1" applyFont="1" applyFill="1" applyBorder="1" applyAlignment="1" applyProtection="1">
      <alignment horizontal="center" vertical="center" shrinkToFit="1"/>
      <protection hidden="1"/>
    </xf>
    <xf numFmtId="38" fontId="10" fillId="9" borderId="5" xfId="1" applyFont="1" applyFill="1" applyBorder="1" applyAlignment="1" applyProtection="1">
      <alignment horizontal="right" vertical="center" shrinkToFit="1"/>
      <protection hidden="1"/>
    </xf>
    <xf numFmtId="38" fontId="10" fillId="0" borderId="0" xfId="1" applyFont="1" applyAlignment="1" applyProtection="1">
      <alignment horizontal="right" vertical="center"/>
      <protection hidden="1"/>
    </xf>
    <xf numFmtId="0" fontId="8" fillId="2" borderId="0" xfId="0" applyFont="1" applyFill="1" applyAlignment="1">
      <alignment horizontal="left" vertical="center"/>
    </xf>
    <xf numFmtId="0" fontId="8" fillId="11" borderId="0" xfId="0" applyFont="1" applyFill="1" applyAlignment="1">
      <alignment horizontal="left" vertical="center"/>
    </xf>
    <xf numFmtId="0" fontId="8" fillId="11" borderId="0" xfId="0" applyFont="1" applyFill="1" applyAlignment="1">
      <alignment horizontal="left" vertical="center" wrapText="1"/>
    </xf>
    <xf numFmtId="49" fontId="7" fillId="0" borderId="0" xfId="5" applyNumberFormat="1" applyFont="1" applyAlignment="1">
      <alignment vertical="center"/>
    </xf>
    <xf numFmtId="0" fontId="15" fillId="12" borderId="0" xfId="6" applyFont="1" applyFill="1" applyAlignment="1">
      <alignment vertical="top"/>
    </xf>
    <xf numFmtId="0" fontId="21" fillId="12" borderId="0" xfId="6" applyFont="1" applyFill="1" applyAlignment="1">
      <alignment vertical="top"/>
    </xf>
    <xf numFmtId="49" fontId="22" fillId="0" borderId="0" xfId="5" applyNumberFormat="1" applyFont="1" applyAlignment="1">
      <alignment vertical="center"/>
    </xf>
    <xf numFmtId="49" fontId="7" fillId="0" borderId="0" xfId="5" applyNumberFormat="1" applyFont="1" applyAlignment="1">
      <alignment horizontal="center" vertical="center"/>
    </xf>
    <xf numFmtId="49" fontId="7" fillId="0" borderId="0" xfId="5" applyNumberFormat="1" applyFont="1" applyAlignment="1">
      <alignment horizontal="right" vertical="center"/>
    </xf>
    <xf numFmtId="49" fontId="8" fillId="13" borderId="18" xfId="5" applyNumberFormat="1" applyFont="1" applyFill="1" applyBorder="1" applyAlignment="1">
      <alignment horizontal="center" vertical="center"/>
    </xf>
    <xf numFmtId="49" fontId="8" fillId="0" borderId="18" xfId="5" applyNumberFormat="1" applyFont="1" applyBorder="1" applyAlignment="1">
      <alignment horizontal="center" vertical="center"/>
    </xf>
    <xf numFmtId="49" fontId="7" fillId="0" borderId="18" xfId="5" applyNumberFormat="1" applyFont="1" applyBorder="1" applyAlignment="1">
      <alignment vertical="center" wrapText="1"/>
    </xf>
    <xf numFmtId="49" fontId="7" fillId="0" borderId="18" xfId="5" applyNumberFormat="1" applyFont="1" applyBorder="1" applyAlignment="1">
      <alignment vertical="center"/>
    </xf>
    <xf numFmtId="49" fontId="23" fillId="0" borderId="18" xfId="5" applyNumberFormat="1" applyFont="1" applyBorder="1" applyAlignment="1">
      <alignment vertical="center" wrapText="1"/>
    </xf>
    <xf numFmtId="0" fontId="10" fillId="14" borderId="5" xfId="0" applyFont="1" applyFill="1" applyBorder="1">
      <alignment vertical="center"/>
    </xf>
    <xf numFmtId="0" fontId="10" fillId="3" borderId="5" xfId="0" applyFont="1" applyFill="1" applyBorder="1">
      <alignment vertical="center"/>
    </xf>
    <xf numFmtId="0" fontId="10" fillId="0" borderId="0" xfId="0" applyFont="1">
      <alignment vertical="center"/>
    </xf>
    <xf numFmtId="0" fontId="10" fillId="0" borderId="5" xfId="0" applyFont="1" applyBorder="1">
      <alignment vertical="center"/>
    </xf>
    <xf numFmtId="38" fontId="10" fillId="0" borderId="0" xfId="1" applyFont="1">
      <alignment vertical="center"/>
    </xf>
    <xf numFmtId="0" fontId="10" fillId="0" borderId="0" xfId="0" quotePrefix="1" applyFont="1">
      <alignment vertical="center"/>
    </xf>
    <xf numFmtId="0" fontId="7" fillId="0" borderId="0" xfId="0" applyFont="1" applyAlignment="1">
      <alignment horizontal="left" vertical="top" wrapText="1"/>
    </xf>
    <xf numFmtId="0" fontId="7" fillId="0" borderId="0" xfId="0" applyFont="1" applyAlignment="1">
      <alignment horizontal="left" vertical="center" wrapText="1"/>
    </xf>
  </cellXfs>
  <cellStyles count="7">
    <cellStyle name="タイトル 2" xfId="6" xr:uid="{F4E4797F-7766-4561-A9F6-F6E05EED1155}"/>
    <cellStyle name="ハイパーリンク" xfId="3" builtinId="8"/>
    <cellStyle name="桁区切り" xfId="1" builtinId="6"/>
    <cellStyle name="標準" xfId="0" builtinId="0"/>
    <cellStyle name="標準 2" xfId="4" xr:uid="{DFF10321-0C61-4735-A2D6-FD7850AA66A4}"/>
    <cellStyle name="標準 2 6" xfId="5" xr:uid="{412BD7CD-7676-4C6E-94F5-E56BDAFEF07D}"/>
    <cellStyle name="標準 5 2" xfId="2" xr:uid="{F0A1E6E2-143E-47F9-A818-3C0DB33085F0}"/>
  </cellStyles>
  <dxfs count="20">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color rgb="FFFF0000"/>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border>
        <left style="thin">
          <color auto="1"/>
        </left>
        <right style="thin">
          <color auto="1"/>
        </right>
        <top/>
        <bottom/>
        <vertical/>
        <horizontal/>
      </border>
    </dxf>
    <dxf>
      <border>
        <left style="thin">
          <color auto="1"/>
        </left>
        <right style="thin">
          <color auto="1"/>
        </right>
        <top style="thin">
          <color auto="1"/>
        </top>
        <vertical/>
        <horizontal/>
      </border>
    </dxf>
    <dxf>
      <border>
        <left style="thin">
          <color auto="1"/>
        </left>
        <right style="thin">
          <color auto="1"/>
        </right>
        <bottom style="thin">
          <color auto="1"/>
        </bottom>
        <vertical/>
        <horizontal/>
      </border>
    </dxf>
    <dxf>
      <font>
        <color theme="1"/>
      </font>
      <border>
        <top style="thin">
          <color auto="1"/>
        </top>
        <vertical/>
        <horizontal/>
      </border>
    </dxf>
    <dxf>
      <border>
        <bottom style="thin">
          <color auto="1"/>
        </bottom>
        <vertical/>
        <horizontal/>
      </border>
    </dxf>
    <dxf>
      <font>
        <color theme="0"/>
      </font>
      <border>
        <left style="thin">
          <color auto="1"/>
        </left>
        <right style="thin">
          <color auto="1"/>
        </right>
        <top/>
        <bottom/>
        <vertical/>
        <horizontal/>
      </border>
    </dxf>
    <dxf>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border>
        <left/>
        <right/>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14</xdr:col>
      <xdr:colOff>0</xdr:colOff>
      <xdr:row>77</xdr:row>
      <xdr:rowOff>0</xdr:rowOff>
    </xdr:from>
    <xdr:ext cx="184731" cy="264560"/>
    <xdr:sp macro="" textlink="">
      <xdr:nvSpPr>
        <xdr:cNvPr id="2" name="テキスト ボックス 1">
          <a:extLst>
            <a:ext uri="{FF2B5EF4-FFF2-40B4-BE49-F238E27FC236}">
              <a16:creationId xmlns:a16="http://schemas.microsoft.com/office/drawing/2014/main" id="{9DA976CE-E934-4BAE-8F80-7D417A739EDA}"/>
            </a:ext>
          </a:extLst>
        </xdr:cNvPr>
        <xdr:cNvSpPr txBox="1"/>
      </xdr:nvSpPr>
      <xdr:spPr>
        <a:xfrm>
          <a:off x="28308300"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77</xdr:row>
      <xdr:rowOff>0</xdr:rowOff>
    </xdr:from>
    <xdr:ext cx="184731" cy="264560"/>
    <xdr:sp macro="" textlink="">
      <xdr:nvSpPr>
        <xdr:cNvPr id="3" name="テキスト ボックス 2">
          <a:extLst>
            <a:ext uri="{FF2B5EF4-FFF2-40B4-BE49-F238E27FC236}">
              <a16:creationId xmlns:a16="http://schemas.microsoft.com/office/drawing/2014/main" id="{32F4D7A9-E256-4298-B075-0AB7EF486811}"/>
            </a:ext>
          </a:extLst>
        </xdr:cNvPr>
        <xdr:cNvSpPr txBox="1"/>
      </xdr:nvSpPr>
      <xdr:spPr>
        <a:xfrm>
          <a:off x="28308300"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77</xdr:row>
      <xdr:rowOff>0</xdr:rowOff>
    </xdr:from>
    <xdr:ext cx="184731" cy="264560"/>
    <xdr:sp macro="" textlink="">
      <xdr:nvSpPr>
        <xdr:cNvPr id="4" name="テキスト ボックス 3">
          <a:extLst>
            <a:ext uri="{FF2B5EF4-FFF2-40B4-BE49-F238E27FC236}">
              <a16:creationId xmlns:a16="http://schemas.microsoft.com/office/drawing/2014/main" id="{A4CBB120-BBEA-448A-9672-A9F0559EACC4}"/>
            </a:ext>
          </a:extLst>
        </xdr:cNvPr>
        <xdr:cNvSpPr txBox="1"/>
      </xdr:nvSpPr>
      <xdr:spPr>
        <a:xfrm>
          <a:off x="369744"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77</xdr:row>
      <xdr:rowOff>0</xdr:rowOff>
    </xdr:from>
    <xdr:ext cx="184731" cy="264560"/>
    <xdr:sp macro="" textlink="">
      <xdr:nvSpPr>
        <xdr:cNvPr id="5" name="テキスト ボックス 4">
          <a:extLst>
            <a:ext uri="{FF2B5EF4-FFF2-40B4-BE49-F238E27FC236}">
              <a16:creationId xmlns:a16="http://schemas.microsoft.com/office/drawing/2014/main" id="{63186640-57EC-48CD-968A-AF4C41EF0781}"/>
            </a:ext>
          </a:extLst>
        </xdr:cNvPr>
        <xdr:cNvSpPr txBox="1"/>
      </xdr:nvSpPr>
      <xdr:spPr>
        <a:xfrm>
          <a:off x="369744"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371</xdr:row>
      <xdr:rowOff>0</xdr:rowOff>
    </xdr:from>
    <xdr:ext cx="184731" cy="264560"/>
    <xdr:sp macro="" textlink="">
      <xdr:nvSpPr>
        <xdr:cNvPr id="6" name="テキスト ボックス 5">
          <a:extLst>
            <a:ext uri="{FF2B5EF4-FFF2-40B4-BE49-F238E27FC236}">
              <a16:creationId xmlns:a16="http://schemas.microsoft.com/office/drawing/2014/main" id="{4A7C8A68-36A1-4AF4-8845-EFC06DE21A90}"/>
            </a:ext>
          </a:extLst>
        </xdr:cNvPr>
        <xdr:cNvSpPr txBox="1"/>
      </xdr:nvSpPr>
      <xdr:spPr>
        <a:xfrm>
          <a:off x="28308300"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371</xdr:row>
      <xdr:rowOff>0</xdr:rowOff>
    </xdr:from>
    <xdr:ext cx="184731" cy="264560"/>
    <xdr:sp macro="" textlink="">
      <xdr:nvSpPr>
        <xdr:cNvPr id="7" name="テキスト ボックス 6">
          <a:extLst>
            <a:ext uri="{FF2B5EF4-FFF2-40B4-BE49-F238E27FC236}">
              <a16:creationId xmlns:a16="http://schemas.microsoft.com/office/drawing/2014/main" id="{0CC20903-4264-4E16-A618-F5AFE39E4378}"/>
            </a:ext>
          </a:extLst>
        </xdr:cNvPr>
        <xdr:cNvSpPr txBox="1"/>
      </xdr:nvSpPr>
      <xdr:spPr>
        <a:xfrm>
          <a:off x="28308300"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371</xdr:row>
      <xdr:rowOff>0</xdr:rowOff>
    </xdr:from>
    <xdr:ext cx="184731" cy="264560"/>
    <xdr:sp macro="" textlink="">
      <xdr:nvSpPr>
        <xdr:cNvPr id="8" name="テキスト ボックス 7">
          <a:extLst>
            <a:ext uri="{FF2B5EF4-FFF2-40B4-BE49-F238E27FC236}">
              <a16:creationId xmlns:a16="http://schemas.microsoft.com/office/drawing/2014/main" id="{781AD8F6-1F4B-4849-B7D2-F7A7E95BD429}"/>
            </a:ext>
          </a:extLst>
        </xdr:cNvPr>
        <xdr:cNvSpPr txBox="1"/>
      </xdr:nvSpPr>
      <xdr:spPr>
        <a:xfrm>
          <a:off x="369744"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371</xdr:row>
      <xdr:rowOff>0</xdr:rowOff>
    </xdr:from>
    <xdr:ext cx="184731" cy="264560"/>
    <xdr:sp macro="" textlink="">
      <xdr:nvSpPr>
        <xdr:cNvPr id="9" name="テキスト ボックス 8">
          <a:extLst>
            <a:ext uri="{FF2B5EF4-FFF2-40B4-BE49-F238E27FC236}">
              <a16:creationId xmlns:a16="http://schemas.microsoft.com/office/drawing/2014/main" id="{41B65CEC-CB19-4759-BDD2-E830C67CCAC4}"/>
            </a:ext>
          </a:extLst>
        </xdr:cNvPr>
        <xdr:cNvSpPr txBox="1"/>
      </xdr:nvSpPr>
      <xdr:spPr>
        <a:xfrm>
          <a:off x="369744"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364</xdr:row>
      <xdr:rowOff>0</xdr:rowOff>
    </xdr:from>
    <xdr:ext cx="184731" cy="264560"/>
    <xdr:sp macro="" textlink="">
      <xdr:nvSpPr>
        <xdr:cNvPr id="10" name="テキスト ボックス 9">
          <a:extLst>
            <a:ext uri="{FF2B5EF4-FFF2-40B4-BE49-F238E27FC236}">
              <a16:creationId xmlns:a16="http://schemas.microsoft.com/office/drawing/2014/main" id="{225D2E22-74EB-4BC1-94C3-029F92EDF231}"/>
            </a:ext>
          </a:extLst>
        </xdr:cNvPr>
        <xdr:cNvSpPr txBox="1"/>
      </xdr:nvSpPr>
      <xdr:spPr>
        <a:xfrm>
          <a:off x="28308300"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364</xdr:row>
      <xdr:rowOff>0</xdr:rowOff>
    </xdr:from>
    <xdr:ext cx="184731" cy="264560"/>
    <xdr:sp macro="" textlink="">
      <xdr:nvSpPr>
        <xdr:cNvPr id="11" name="テキスト ボックス 10">
          <a:extLst>
            <a:ext uri="{FF2B5EF4-FFF2-40B4-BE49-F238E27FC236}">
              <a16:creationId xmlns:a16="http://schemas.microsoft.com/office/drawing/2014/main" id="{8276846F-C1EB-427E-85D5-F4D2A89CF8BC}"/>
            </a:ext>
          </a:extLst>
        </xdr:cNvPr>
        <xdr:cNvSpPr txBox="1"/>
      </xdr:nvSpPr>
      <xdr:spPr>
        <a:xfrm>
          <a:off x="28308300"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364</xdr:row>
      <xdr:rowOff>0</xdr:rowOff>
    </xdr:from>
    <xdr:ext cx="184731" cy="264560"/>
    <xdr:sp macro="" textlink="">
      <xdr:nvSpPr>
        <xdr:cNvPr id="12" name="テキスト ボックス 11">
          <a:extLst>
            <a:ext uri="{FF2B5EF4-FFF2-40B4-BE49-F238E27FC236}">
              <a16:creationId xmlns:a16="http://schemas.microsoft.com/office/drawing/2014/main" id="{DAD97BCC-2B6A-45B2-9BF5-2822686DBDBF}"/>
            </a:ext>
          </a:extLst>
        </xdr:cNvPr>
        <xdr:cNvSpPr txBox="1"/>
      </xdr:nvSpPr>
      <xdr:spPr>
        <a:xfrm>
          <a:off x="369744"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364</xdr:row>
      <xdr:rowOff>0</xdr:rowOff>
    </xdr:from>
    <xdr:ext cx="184731" cy="264560"/>
    <xdr:sp macro="" textlink="">
      <xdr:nvSpPr>
        <xdr:cNvPr id="13" name="テキスト ボックス 12">
          <a:extLst>
            <a:ext uri="{FF2B5EF4-FFF2-40B4-BE49-F238E27FC236}">
              <a16:creationId xmlns:a16="http://schemas.microsoft.com/office/drawing/2014/main" id="{80566BD2-9885-49E1-9D18-56CA98AC3EEC}"/>
            </a:ext>
          </a:extLst>
        </xdr:cNvPr>
        <xdr:cNvSpPr txBox="1"/>
      </xdr:nvSpPr>
      <xdr:spPr>
        <a:xfrm>
          <a:off x="369744"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375</xdr:row>
      <xdr:rowOff>0</xdr:rowOff>
    </xdr:from>
    <xdr:ext cx="184731" cy="264560"/>
    <xdr:sp macro="" textlink="">
      <xdr:nvSpPr>
        <xdr:cNvPr id="14" name="テキスト ボックス 13">
          <a:extLst>
            <a:ext uri="{FF2B5EF4-FFF2-40B4-BE49-F238E27FC236}">
              <a16:creationId xmlns:a16="http://schemas.microsoft.com/office/drawing/2014/main" id="{82528FF2-5DE4-42E4-8C43-ACECF08A2938}"/>
            </a:ext>
          </a:extLst>
        </xdr:cNvPr>
        <xdr:cNvSpPr txBox="1"/>
      </xdr:nvSpPr>
      <xdr:spPr>
        <a:xfrm>
          <a:off x="28308300"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375</xdr:row>
      <xdr:rowOff>0</xdr:rowOff>
    </xdr:from>
    <xdr:ext cx="184731" cy="264560"/>
    <xdr:sp macro="" textlink="">
      <xdr:nvSpPr>
        <xdr:cNvPr id="15" name="テキスト ボックス 14">
          <a:extLst>
            <a:ext uri="{FF2B5EF4-FFF2-40B4-BE49-F238E27FC236}">
              <a16:creationId xmlns:a16="http://schemas.microsoft.com/office/drawing/2014/main" id="{F609A6F8-8A72-4FA0-8639-81DCFA106834}"/>
            </a:ext>
          </a:extLst>
        </xdr:cNvPr>
        <xdr:cNvSpPr txBox="1"/>
      </xdr:nvSpPr>
      <xdr:spPr>
        <a:xfrm>
          <a:off x="28308300"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375</xdr:row>
      <xdr:rowOff>0</xdr:rowOff>
    </xdr:from>
    <xdr:ext cx="184731" cy="264560"/>
    <xdr:sp macro="" textlink="">
      <xdr:nvSpPr>
        <xdr:cNvPr id="16" name="テキスト ボックス 15">
          <a:extLst>
            <a:ext uri="{FF2B5EF4-FFF2-40B4-BE49-F238E27FC236}">
              <a16:creationId xmlns:a16="http://schemas.microsoft.com/office/drawing/2014/main" id="{4E2E19D7-D342-4676-A762-D17522DFC1EC}"/>
            </a:ext>
          </a:extLst>
        </xdr:cNvPr>
        <xdr:cNvSpPr txBox="1"/>
      </xdr:nvSpPr>
      <xdr:spPr>
        <a:xfrm>
          <a:off x="369744"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375</xdr:row>
      <xdr:rowOff>0</xdr:rowOff>
    </xdr:from>
    <xdr:ext cx="184731" cy="264560"/>
    <xdr:sp macro="" textlink="">
      <xdr:nvSpPr>
        <xdr:cNvPr id="17" name="テキスト ボックス 16">
          <a:extLst>
            <a:ext uri="{FF2B5EF4-FFF2-40B4-BE49-F238E27FC236}">
              <a16:creationId xmlns:a16="http://schemas.microsoft.com/office/drawing/2014/main" id="{271AFC51-BF35-47DA-8B3B-96100F3BF6FD}"/>
            </a:ext>
          </a:extLst>
        </xdr:cNvPr>
        <xdr:cNvSpPr txBox="1"/>
      </xdr:nvSpPr>
      <xdr:spPr>
        <a:xfrm>
          <a:off x="369744"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1070</xdr:row>
      <xdr:rowOff>0</xdr:rowOff>
    </xdr:from>
    <xdr:ext cx="184731" cy="264560"/>
    <xdr:sp macro="" textlink="">
      <xdr:nvSpPr>
        <xdr:cNvPr id="18" name="テキスト ボックス 17">
          <a:extLst>
            <a:ext uri="{FF2B5EF4-FFF2-40B4-BE49-F238E27FC236}">
              <a16:creationId xmlns:a16="http://schemas.microsoft.com/office/drawing/2014/main" id="{EF5D6F63-BEB8-4799-A15F-4E090C5AF81D}"/>
            </a:ext>
          </a:extLst>
        </xdr:cNvPr>
        <xdr:cNvSpPr txBox="1"/>
      </xdr:nvSpPr>
      <xdr:spPr>
        <a:xfrm>
          <a:off x="28308300"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1070</xdr:row>
      <xdr:rowOff>0</xdr:rowOff>
    </xdr:from>
    <xdr:ext cx="184731" cy="264560"/>
    <xdr:sp macro="" textlink="">
      <xdr:nvSpPr>
        <xdr:cNvPr id="19" name="テキスト ボックス 18">
          <a:extLst>
            <a:ext uri="{FF2B5EF4-FFF2-40B4-BE49-F238E27FC236}">
              <a16:creationId xmlns:a16="http://schemas.microsoft.com/office/drawing/2014/main" id="{0136C796-605B-485C-9208-FAC5D3B2C658}"/>
            </a:ext>
          </a:extLst>
        </xdr:cNvPr>
        <xdr:cNvSpPr txBox="1"/>
      </xdr:nvSpPr>
      <xdr:spPr>
        <a:xfrm>
          <a:off x="28308300"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1070</xdr:row>
      <xdr:rowOff>0</xdr:rowOff>
    </xdr:from>
    <xdr:ext cx="184731" cy="264560"/>
    <xdr:sp macro="" textlink="">
      <xdr:nvSpPr>
        <xdr:cNvPr id="20" name="テキスト ボックス 19">
          <a:extLst>
            <a:ext uri="{FF2B5EF4-FFF2-40B4-BE49-F238E27FC236}">
              <a16:creationId xmlns:a16="http://schemas.microsoft.com/office/drawing/2014/main" id="{93A695E7-C0D0-46F0-94AB-8F24E0FB2B80}"/>
            </a:ext>
          </a:extLst>
        </xdr:cNvPr>
        <xdr:cNvSpPr txBox="1"/>
      </xdr:nvSpPr>
      <xdr:spPr>
        <a:xfrm>
          <a:off x="369744"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1070</xdr:row>
      <xdr:rowOff>0</xdr:rowOff>
    </xdr:from>
    <xdr:ext cx="184731" cy="264560"/>
    <xdr:sp macro="" textlink="">
      <xdr:nvSpPr>
        <xdr:cNvPr id="21" name="テキスト ボックス 20">
          <a:extLst>
            <a:ext uri="{FF2B5EF4-FFF2-40B4-BE49-F238E27FC236}">
              <a16:creationId xmlns:a16="http://schemas.microsoft.com/office/drawing/2014/main" id="{9FA6CB85-C1C7-4700-86C6-361DFAE14D29}"/>
            </a:ext>
          </a:extLst>
        </xdr:cNvPr>
        <xdr:cNvSpPr txBox="1"/>
      </xdr:nvSpPr>
      <xdr:spPr>
        <a:xfrm>
          <a:off x="369744"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1099</xdr:row>
      <xdr:rowOff>0</xdr:rowOff>
    </xdr:from>
    <xdr:ext cx="184731" cy="264560"/>
    <xdr:sp macro="" textlink="">
      <xdr:nvSpPr>
        <xdr:cNvPr id="22" name="テキスト ボックス 21">
          <a:extLst>
            <a:ext uri="{FF2B5EF4-FFF2-40B4-BE49-F238E27FC236}">
              <a16:creationId xmlns:a16="http://schemas.microsoft.com/office/drawing/2014/main" id="{7603E44F-9308-40B9-9214-5CFF454F502D}"/>
            </a:ext>
          </a:extLst>
        </xdr:cNvPr>
        <xdr:cNvSpPr txBox="1"/>
      </xdr:nvSpPr>
      <xdr:spPr>
        <a:xfrm>
          <a:off x="28308300"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1099</xdr:row>
      <xdr:rowOff>0</xdr:rowOff>
    </xdr:from>
    <xdr:ext cx="184731" cy="264560"/>
    <xdr:sp macro="" textlink="">
      <xdr:nvSpPr>
        <xdr:cNvPr id="23" name="テキスト ボックス 22">
          <a:extLst>
            <a:ext uri="{FF2B5EF4-FFF2-40B4-BE49-F238E27FC236}">
              <a16:creationId xmlns:a16="http://schemas.microsoft.com/office/drawing/2014/main" id="{C8F01D04-149E-4DFE-B2E7-40BC574DEB2D}"/>
            </a:ext>
          </a:extLst>
        </xdr:cNvPr>
        <xdr:cNvSpPr txBox="1"/>
      </xdr:nvSpPr>
      <xdr:spPr>
        <a:xfrm>
          <a:off x="28308300"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1099</xdr:row>
      <xdr:rowOff>0</xdr:rowOff>
    </xdr:from>
    <xdr:ext cx="184731" cy="264560"/>
    <xdr:sp macro="" textlink="">
      <xdr:nvSpPr>
        <xdr:cNvPr id="24" name="テキスト ボックス 23">
          <a:extLst>
            <a:ext uri="{FF2B5EF4-FFF2-40B4-BE49-F238E27FC236}">
              <a16:creationId xmlns:a16="http://schemas.microsoft.com/office/drawing/2014/main" id="{E7958681-3B84-4D1D-B874-2FD3A1EA7968}"/>
            </a:ext>
          </a:extLst>
        </xdr:cNvPr>
        <xdr:cNvSpPr txBox="1"/>
      </xdr:nvSpPr>
      <xdr:spPr>
        <a:xfrm>
          <a:off x="369744"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1099</xdr:row>
      <xdr:rowOff>0</xdr:rowOff>
    </xdr:from>
    <xdr:ext cx="184731" cy="264560"/>
    <xdr:sp macro="" textlink="">
      <xdr:nvSpPr>
        <xdr:cNvPr id="25" name="テキスト ボックス 24">
          <a:extLst>
            <a:ext uri="{FF2B5EF4-FFF2-40B4-BE49-F238E27FC236}">
              <a16:creationId xmlns:a16="http://schemas.microsoft.com/office/drawing/2014/main" id="{739512FF-316A-43E6-9FFE-262909185274}"/>
            </a:ext>
          </a:extLst>
        </xdr:cNvPr>
        <xdr:cNvSpPr txBox="1"/>
      </xdr:nvSpPr>
      <xdr:spPr>
        <a:xfrm>
          <a:off x="369744"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249</xdr:row>
      <xdr:rowOff>0</xdr:rowOff>
    </xdr:from>
    <xdr:ext cx="184731" cy="264560"/>
    <xdr:sp macro="" textlink="">
      <xdr:nvSpPr>
        <xdr:cNvPr id="26" name="テキスト ボックス 25">
          <a:extLst>
            <a:ext uri="{FF2B5EF4-FFF2-40B4-BE49-F238E27FC236}">
              <a16:creationId xmlns:a16="http://schemas.microsoft.com/office/drawing/2014/main" id="{D36FE262-50D7-4581-B796-07C63AB2717A}"/>
            </a:ext>
          </a:extLst>
        </xdr:cNvPr>
        <xdr:cNvSpPr txBox="1"/>
      </xdr:nvSpPr>
      <xdr:spPr>
        <a:xfrm>
          <a:off x="28308300"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249</xdr:row>
      <xdr:rowOff>0</xdr:rowOff>
    </xdr:from>
    <xdr:ext cx="184731" cy="264560"/>
    <xdr:sp macro="" textlink="">
      <xdr:nvSpPr>
        <xdr:cNvPr id="27" name="テキスト ボックス 26">
          <a:extLst>
            <a:ext uri="{FF2B5EF4-FFF2-40B4-BE49-F238E27FC236}">
              <a16:creationId xmlns:a16="http://schemas.microsoft.com/office/drawing/2014/main" id="{B0660429-C569-4885-B079-DB0368AF4B20}"/>
            </a:ext>
          </a:extLst>
        </xdr:cNvPr>
        <xdr:cNvSpPr txBox="1"/>
      </xdr:nvSpPr>
      <xdr:spPr>
        <a:xfrm>
          <a:off x="28308300"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249</xdr:row>
      <xdr:rowOff>0</xdr:rowOff>
    </xdr:from>
    <xdr:ext cx="184731" cy="264560"/>
    <xdr:sp macro="" textlink="">
      <xdr:nvSpPr>
        <xdr:cNvPr id="28" name="テキスト ボックス 27">
          <a:extLst>
            <a:ext uri="{FF2B5EF4-FFF2-40B4-BE49-F238E27FC236}">
              <a16:creationId xmlns:a16="http://schemas.microsoft.com/office/drawing/2014/main" id="{863FBF92-8741-4436-80DB-9DEF880AFBDB}"/>
            </a:ext>
          </a:extLst>
        </xdr:cNvPr>
        <xdr:cNvSpPr txBox="1"/>
      </xdr:nvSpPr>
      <xdr:spPr>
        <a:xfrm>
          <a:off x="369744"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249</xdr:row>
      <xdr:rowOff>0</xdr:rowOff>
    </xdr:from>
    <xdr:ext cx="184731" cy="264560"/>
    <xdr:sp macro="" textlink="">
      <xdr:nvSpPr>
        <xdr:cNvPr id="29" name="テキスト ボックス 28">
          <a:extLst>
            <a:ext uri="{FF2B5EF4-FFF2-40B4-BE49-F238E27FC236}">
              <a16:creationId xmlns:a16="http://schemas.microsoft.com/office/drawing/2014/main" id="{5490F463-4DB4-477A-87C1-4480A8ECCF7E}"/>
            </a:ext>
          </a:extLst>
        </xdr:cNvPr>
        <xdr:cNvSpPr txBox="1"/>
      </xdr:nvSpPr>
      <xdr:spPr>
        <a:xfrm>
          <a:off x="369744"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296</xdr:row>
      <xdr:rowOff>0</xdr:rowOff>
    </xdr:from>
    <xdr:ext cx="184731" cy="264560"/>
    <xdr:sp macro="" textlink="">
      <xdr:nvSpPr>
        <xdr:cNvPr id="30" name="テキスト ボックス 29">
          <a:extLst>
            <a:ext uri="{FF2B5EF4-FFF2-40B4-BE49-F238E27FC236}">
              <a16:creationId xmlns:a16="http://schemas.microsoft.com/office/drawing/2014/main" id="{268848AF-BF29-4C98-BDFA-0DA4ED382F9A}"/>
            </a:ext>
          </a:extLst>
        </xdr:cNvPr>
        <xdr:cNvSpPr txBox="1"/>
      </xdr:nvSpPr>
      <xdr:spPr>
        <a:xfrm>
          <a:off x="28308300"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296</xdr:row>
      <xdr:rowOff>0</xdr:rowOff>
    </xdr:from>
    <xdr:ext cx="184731" cy="264560"/>
    <xdr:sp macro="" textlink="">
      <xdr:nvSpPr>
        <xdr:cNvPr id="31" name="テキスト ボックス 30">
          <a:extLst>
            <a:ext uri="{FF2B5EF4-FFF2-40B4-BE49-F238E27FC236}">
              <a16:creationId xmlns:a16="http://schemas.microsoft.com/office/drawing/2014/main" id="{0FDF3C0C-CC39-439C-AB0C-EB4CDE167851}"/>
            </a:ext>
          </a:extLst>
        </xdr:cNvPr>
        <xdr:cNvSpPr txBox="1"/>
      </xdr:nvSpPr>
      <xdr:spPr>
        <a:xfrm>
          <a:off x="28308300"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296</xdr:row>
      <xdr:rowOff>0</xdr:rowOff>
    </xdr:from>
    <xdr:ext cx="184731" cy="264560"/>
    <xdr:sp macro="" textlink="">
      <xdr:nvSpPr>
        <xdr:cNvPr id="32" name="テキスト ボックス 31">
          <a:extLst>
            <a:ext uri="{FF2B5EF4-FFF2-40B4-BE49-F238E27FC236}">
              <a16:creationId xmlns:a16="http://schemas.microsoft.com/office/drawing/2014/main" id="{D19645DE-B980-4B7B-BF8C-8016BAB0B864}"/>
            </a:ext>
          </a:extLst>
        </xdr:cNvPr>
        <xdr:cNvSpPr txBox="1"/>
      </xdr:nvSpPr>
      <xdr:spPr>
        <a:xfrm>
          <a:off x="369744"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296</xdr:row>
      <xdr:rowOff>0</xdr:rowOff>
    </xdr:from>
    <xdr:ext cx="184731" cy="264560"/>
    <xdr:sp macro="" textlink="">
      <xdr:nvSpPr>
        <xdr:cNvPr id="33" name="テキスト ボックス 32">
          <a:extLst>
            <a:ext uri="{FF2B5EF4-FFF2-40B4-BE49-F238E27FC236}">
              <a16:creationId xmlns:a16="http://schemas.microsoft.com/office/drawing/2014/main" id="{BF2FF348-95FE-4F3A-ADA3-3745706AD6E1}"/>
            </a:ext>
          </a:extLst>
        </xdr:cNvPr>
        <xdr:cNvSpPr txBox="1"/>
      </xdr:nvSpPr>
      <xdr:spPr>
        <a:xfrm>
          <a:off x="369744"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169</xdr:row>
      <xdr:rowOff>0</xdr:rowOff>
    </xdr:from>
    <xdr:ext cx="184731" cy="264560"/>
    <xdr:sp macro="" textlink="">
      <xdr:nvSpPr>
        <xdr:cNvPr id="34" name="テキスト ボックス 33">
          <a:extLst>
            <a:ext uri="{FF2B5EF4-FFF2-40B4-BE49-F238E27FC236}">
              <a16:creationId xmlns:a16="http://schemas.microsoft.com/office/drawing/2014/main" id="{3C25CBB4-2F67-49CE-AB04-83156052A897}"/>
            </a:ext>
          </a:extLst>
        </xdr:cNvPr>
        <xdr:cNvSpPr txBox="1"/>
      </xdr:nvSpPr>
      <xdr:spPr>
        <a:xfrm>
          <a:off x="28308300"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169</xdr:row>
      <xdr:rowOff>0</xdr:rowOff>
    </xdr:from>
    <xdr:ext cx="184731" cy="264560"/>
    <xdr:sp macro="" textlink="">
      <xdr:nvSpPr>
        <xdr:cNvPr id="35" name="テキスト ボックス 34">
          <a:extLst>
            <a:ext uri="{FF2B5EF4-FFF2-40B4-BE49-F238E27FC236}">
              <a16:creationId xmlns:a16="http://schemas.microsoft.com/office/drawing/2014/main" id="{24A6D5EE-1935-412A-B449-A0C12C4DAA64}"/>
            </a:ext>
          </a:extLst>
        </xdr:cNvPr>
        <xdr:cNvSpPr txBox="1"/>
      </xdr:nvSpPr>
      <xdr:spPr>
        <a:xfrm>
          <a:off x="28308300"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169</xdr:row>
      <xdr:rowOff>0</xdr:rowOff>
    </xdr:from>
    <xdr:ext cx="184731" cy="264560"/>
    <xdr:sp macro="" textlink="">
      <xdr:nvSpPr>
        <xdr:cNvPr id="36" name="テキスト ボックス 35">
          <a:extLst>
            <a:ext uri="{FF2B5EF4-FFF2-40B4-BE49-F238E27FC236}">
              <a16:creationId xmlns:a16="http://schemas.microsoft.com/office/drawing/2014/main" id="{59F51C5A-6D72-44C1-A5D7-FEB0AB71740D}"/>
            </a:ext>
          </a:extLst>
        </xdr:cNvPr>
        <xdr:cNvSpPr txBox="1"/>
      </xdr:nvSpPr>
      <xdr:spPr>
        <a:xfrm>
          <a:off x="369744"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169</xdr:row>
      <xdr:rowOff>0</xdr:rowOff>
    </xdr:from>
    <xdr:ext cx="184731" cy="264560"/>
    <xdr:sp macro="" textlink="">
      <xdr:nvSpPr>
        <xdr:cNvPr id="37" name="テキスト ボックス 36">
          <a:extLst>
            <a:ext uri="{FF2B5EF4-FFF2-40B4-BE49-F238E27FC236}">
              <a16:creationId xmlns:a16="http://schemas.microsoft.com/office/drawing/2014/main" id="{F526AA1C-8A18-48EB-BB4B-DFE287CB16D5}"/>
            </a:ext>
          </a:extLst>
        </xdr:cNvPr>
        <xdr:cNvSpPr txBox="1"/>
      </xdr:nvSpPr>
      <xdr:spPr>
        <a:xfrm>
          <a:off x="369744"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66</xdr:row>
      <xdr:rowOff>0</xdr:rowOff>
    </xdr:from>
    <xdr:ext cx="184731" cy="264560"/>
    <xdr:sp macro="" textlink="">
      <xdr:nvSpPr>
        <xdr:cNvPr id="38" name="テキスト ボックス 37">
          <a:extLst>
            <a:ext uri="{FF2B5EF4-FFF2-40B4-BE49-F238E27FC236}">
              <a16:creationId xmlns:a16="http://schemas.microsoft.com/office/drawing/2014/main" id="{B3ACBCC2-48C1-410B-9599-CDEB1E127E78}"/>
            </a:ext>
          </a:extLst>
        </xdr:cNvPr>
        <xdr:cNvSpPr txBox="1"/>
      </xdr:nvSpPr>
      <xdr:spPr>
        <a:xfrm>
          <a:off x="28308300"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66</xdr:row>
      <xdr:rowOff>0</xdr:rowOff>
    </xdr:from>
    <xdr:ext cx="184731" cy="264560"/>
    <xdr:sp macro="" textlink="">
      <xdr:nvSpPr>
        <xdr:cNvPr id="39" name="テキスト ボックス 38">
          <a:extLst>
            <a:ext uri="{FF2B5EF4-FFF2-40B4-BE49-F238E27FC236}">
              <a16:creationId xmlns:a16="http://schemas.microsoft.com/office/drawing/2014/main" id="{8CA50832-C7F7-4417-9303-6D72714FC6DA}"/>
            </a:ext>
          </a:extLst>
        </xdr:cNvPr>
        <xdr:cNvSpPr txBox="1"/>
      </xdr:nvSpPr>
      <xdr:spPr>
        <a:xfrm>
          <a:off x="28308300"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66</xdr:row>
      <xdr:rowOff>0</xdr:rowOff>
    </xdr:from>
    <xdr:ext cx="184731" cy="264560"/>
    <xdr:sp macro="" textlink="">
      <xdr:nvSpPr>
        <xdr:cNvPr id="40" name="テキスト ボックス 39">
          <a:extLst>
            <a:ext uri="{FF2B5EF4-FFF2-40B4-BE49-F238E27FC236}">
              <a16:creationId xmlns:a16="http://schemas.microsoft.com/office/drawing/2014/main" id="{5FE11F98-6276-4EC9-81A6-40C86FE292BC}"/>
            </a:ext>
          </a:extLst>
        </xdr:cNvPr>
        <xdr:cNvSpPr txBox="1"/>
      </xdr:nvSpPr>
      <xdr:spPr>
        <a:xfrm>
          <a:off x="369744"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66</xdr:row>
      <xdr:rowOff>0</xdr:rowOff>
    </xdr:from>
    <xdr:ext cx="184731" cy="264560"/>
    <xdr:sp macro="" textlink="">
      <xdr:nvSpPr>
        <xdr:cNvPr id="41" name="テキスト ボックス 40">
          <a:extLst>
            <a:ext uri="{FF2B5EF4-FFF2-40B4-BE49-F238E27FC236}">
              <a16:creationId xmlns:a16="http://schemas.microsoft.com/office/drawing/2014/main" id="{C71180F1-1A52-4D39-9CED-EDE29D78271D}"/>
            </a:ext>
          </a:extLst>
        </xdr:cNvPr>
        <xdr:cNvSpPr txBox="1"/>
      </xdr:nvSpPr>
      <xdr:spPr>
        <a:xfrm>
          <a:off x="369744"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121</xdr:row>
      <xdr:rowOff>0</xdr:rowOff>
    </xdr:from>
    <xdr:ext cx="184731" cy="264560"/>
    <xdr:sp macro="" textlink="">
      <xdr:nvSpPr>
        <xdr:cNvPr id="42" name="テキスト ボックス 41">
          <a:extLst>
            <a:ext uri="{FF2B5EF4-FFF2-40B4-BE49-F238E27FC236}">
              <a16:creationId xmlns:a16="http://schemas.microsoft.com/office/drawing/2014/main" id="{C166747F-F6A7-44C9-A99B-10E53D1606BB}"/>
            </a:ext>
          </a:extLst>
        </xdr:cNvPr>
        <xdr:cNvSpPr txBox="1"/>
      </xdr:nvSpPr>
      <xdr:spPr>
        <a:xfrm>
          <a:off x="28308300"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121</xdr:row>
      <xdr:rowOff>0</xdr:rowOff>
    </xdr:from>
    <xdr:ext cx="184731" cy="264560"/>
    <xdr:sp macro="" textlink="">
      <xdr:nvSpPr>
        <xdr:cNvPr id="43" name="テキスト ボックス 42">
          <a:extLst>
            <a:ext uri="{FF2B5EF4-FFF2-40B4-BE49-F238E27FC236}">
              <a16:creationId xmlns:a16="http://schemas.microsoft.com/office/drawing/2014/main" id="{30D01333-FD76-4AA1-8602-B3011E4ED941}"/>
            </a:ext>
          </a:extLst>
        </xdr:cNvPr>
        <xdr:cNvSpPr txBox="1"/>
      </xdr:nvSpPr>
      <xdr:spPr>
        <a:xfrm>
          <a:off x="28308300"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121</xdr:row>
      <xdr:rowOff>0</xdr:rowOff>
    </xdr:from>
    <xdr:ext cx="184731" cy="264560"/>
    <xdr:sp macro="" textlink="">
      <xdr:nvSpPr>
        <xdr:cNvPr id="44" name="テキスト ボックス 43">
          <a:extLst>
            <a:ext uri="{FF2B5EF4-FFF2-40B4-BE49-F238E27FC236}">
              <a16:creationId xmlns:a16="http://schemas.microsoft.com/office/drawing/2014/main" id="{C8AEB5EF-7060-4944-8382-8C8F104EC1D0}"/>
            </a:ext>
          </a:extLst>
        </xdr:cNvPr>
        <xdr:cNvSpPr txBox="1"/>
      </xdr:nvSpPr>
      <xdr:spPr>
        <a:xfrm>
          <a:off x="369744"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121</xdr:row>
      <xdr:rowOff>0</xdr:rowOff>
    </xdr:from>
    <xdr:ext cx="184731" cy="264560"/>
    <xdr:sp macro="" textlink="">
      <xdr:nvSpPr>
        <xdr:cNvPr id="45" name="テキスト ボックス 44">
          <a:extLst>
            <a:ext uri="{FF2B5EF4-FFF2-40B4-BE49-F238E27FC236}">
              <a16:creationId xmlns:a16="http://schemas.microsoft.com/office/drawing/2014/main" id="{83FCF87D-8780-471D-BF0C-F5FC5B8E851F}"/>
            </a:ext>
          </a:extLst>
        </xdr:cNvPr>
        <xdr:cNvSpPr txBox="1"/>
      </xdr:nvSpPr>
      <xdr:spPr>
        <a:xfrm>
          <a:off x="369744"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33</xdr:row>
      <xdr:rowOff>0</xdr:rowOff>
    </xdr:from>
    <xdr:ext cx="184731" cy="264560"/>
    <xdr:sp macro="" textlink="">
      <xdr:nvSpPr>
        <xdr:cNvPr id="46" name="テキスト ボックス 45">
          <a:extLst>
            <a:ext uri="{FF2B5EF4-FFF2-40B4-BE49-F238E27FC236}">
              <a16:creationId xmlns:a16="http://schemas.microsoft.com/office/drawing/2014/main" id="{F052B90B-68B9-4F70-B38F-D301DF0D433F}"/>
            </a:ext>
          </a:extLst>
        </xdr:cNvPr>
        <xdr:cNvSpPr txBox="1"/>
      </xdr:nvSpPr>
      <xdr:spPr>
        <a:xfrm>
          <a:off x="2830830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33</xdr:row>
      <xdr:rowOff>0</xdr:rowOff>
    </xdr:from>
    <xdr:ext cx="184731" cy="264560"/>
    <xdr:sp macro="" textlink="">
      <xdr:nvSpPr>
        <xdr:cNvPr id="47" name="テキスト ボックス 46">
          <a:extLst>
            <a:ext uri="{FF2B5EF4-FFF2-40B4-BE49-F238E27FC236}">
              <a16:creationId xmlns:a16="http://schemas.microsoft.com/office/drawing/2014/main" id="{A0C99263-2A11-45E3-AF44-5D2C2ED89845}"/>
            </a:ext>
          </a:extLst>
        </xdr:cNvPr>
        <xdr:cNvSpPr txBox="1"/>
      </xdr:nvSpPr>
      <xdr:spPr>
        <a:xfrm>
          <a:off x="2830830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33</xdr:row>
      <xdr:rowOff>0</xdr:rowOff>
    </xdr:from>
    <xdr:ext cx="184731" cy="264560"/>
    <xdr:sp macro="" textlink="">
      <xdr:nvSpPr>
        <xdr:cNvPr id="48" name="テキスト ボックス 47">
          <a:extLst>
            <a:ext uri="{FF2B5EF4-FFF2-40B4-BE49-F238E27FC236}">
              <a16:creationId xmlns:a16="http://schemas.microsoft.com/office/drawing/2014/main" id="{D9F3ED6F-95E4-4758-AB62-E31D4DE4BDD8}"/>
            </a:ext>
          </a:extLst>
        </xdr:cNvPr>
        <xdr:cNvSpPr txBox="1"/>
      </xdr:nvSpPr>
      <xdr:spPr>
        <a:xfrm>
          <a:off x="369744"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33</xdr:row>
      <xdr:rowOff>0</xdr:rowOff>
    </xdr:from>
    <xdr:ext cx="184731" cy="264560"/>
    <xdr:sp macro="" textlink="">
      <xdr:nvSpPr>
        <xdr:cNvPr id="49" name="テキスト ボックス 48">
          <a:extLst>
            <a:ext uri="{FF2B5EF4-FFF2-40B4-BE49-F238E27FC236}">
              <a16:creationId xmlns:a16="http://schemas.microsoft.com/office/drawing/2014/main" id="{805E39D3-6D23-44F9-982B-16E5EFC0E5B0}"/>
            </a:ext>
          </a:extLst>
        </xdr:cNvPr>
        <xdr:cNvSpPr txBox="1"/>
      </xdr:nvSpPr>
      <xdr:spPr>
        <a:xfrm>
          <a:off x="369744"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119</xdr:row>
      <xdr:rowOff>0</xdr:rowOff>
    </xdr:from>
    <xdr:ext cx="184731" cy="264560"/>
    <xdr:sp macro="" textlink="">
      <xdr:nvSpPr>
        <xdr:cNvPr id="50" name="テキスト ボックス 49">
          <a:extLst>
            <a:ext uri="{FF2B5EF4-FFF2-40B4-BE49-F238E27FC236}">
              <a16:creationId xmlns:a16="http://schemas.microsoft.com/office/drawing/2014/main" id="{D313E44A-AFB9-4D1B-9261-070FCA97BEA9}"/>
            </a:ext>
          </a:extLst>
        </xdr:cNvPr>
        <xdr:cNvSpPr txBox="1"/>
      </xdr:nvSpPr>
      <xdr:spPr>
        <a:xfrm>
          <a:off x="283083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119</xdr:row>
      <xdr:rowOff>0</xdr:rowOff>
    </xdr:from>
    <xdr:ext cx="184731" cy="264560"/>
    <xdr:sp macro="" textlink="">
      <xdr:nvSpPr>
        <xdr:cNvPr id="51" name="テキスト ボックス 50">
          <a:extLst>
            <a:ext uri="{FF2B5EF4-FFF2-40B4-BE49-F238E27FC236}">
              <a16:creationId xmlns:a16="http://schemas.microsoft.com/office/drawing/2014/main" id="{3929B11C-5864-4121-A549-B62C1B71F59B}"/>
            </a:ext>
          </a:extLst>
        </xdr:cNvPr>
        <xdr:cNvSpPr txBox="1"/>
      </xdr:nvSpPr>
      <xdr:spPr>
        <a:xfrm>
          <a:off x="283083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119</xdr:row>
      <xdr:rowOff>0</xdr:rowOff>
    </xdr:from>
    <xdr:ext cx="184731" cy="264560"/>
    <xdr:sp macro="" textlink="">
      <xdr:nvSpPr>
        <xdr:cNvPr id="52" name="テキスト ボックス 51">
          <a:extLst>
            <a:ext uri="{FF2B5EF4-FFF2-40B4-BE49-F238E27FC236}">
              <a16:creationId xmlns:a16="http://schemas.microsoft.com/office/drawing/2014/main" id="{568832F1-72C9-4227-AAD3-D5B053222289}"/>
            </a:ext>
          </a:extLst>
        </xdr:cNvPr>
        <xdr:cNvSpPr txBox="1"/>
      </xdr:nvSpPr>
      <xdr:spPr>
        <a:xfrm>
          <a:off x="369744"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119</xdr:row>
      <xdr:rowOff>0</xdr:rowOff>
    </xdr:from>
    <xdr:ext cx="184731" cy="264560"/>
    <xdr:sp macro="" textlink="">
      <xdr:nvSpPr>
        <xdr:cNvPr id="53" name="テキスト ボックス 52">
          <a:extLst>
            <a:ext uri="{FF2B5EF4-FFF2-40B4-BE49-F238E27FC236}">
              <a16:creationId xmlns:a16="http://schemas.microsoft.com/office/drawing/2014/main" id="{84D19DA8-E7AA-4296-8CC1-170DFBA491A6}"/>
            </a:ext>
          </a:extLst>
        </xdr:cNvPr>
        <xdr:cNvSpPr txBox="1"/>
      </xdr:nvSpPr>
      <xdr:spPr>
        <a:xfrm>
          <a:off x="369744"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34</xdr:row>
      <xdr:rowOff>0</xdr:rowOff>
    </xdr:from>
    <xdr:ext cx="184731" cy="264560"/>
    <xdr:sp macro="" textlink="">
      <xdr:nvSpPr>
        <xdr:cNvPr id="54" name="テキスト ボックス 53">
          <a:extLst>
            <a:ext uri="{FF2B5EF4-FFF2-40B4-BE49-F238E27FC236}">
              <a16:creationId xmlns:a16="http://schemas.microsoft.com/office/drawing/2014/main" id="{D550D24C-8BAF-47DA-B73D-77B04745BC02}"/>
            </a:ext>
          </a:extLst>
        </xdr:cNvPr>
        <xdr:cNvSpPr txBox="1"/>
      </xdr:nvSpPr>
      <xdr:spPr>
        <a:xfrm>
          <a:off x="2830830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34</xdr:row>
      <xdr:rowOff>0</xdr:rowOff>
    </xdr:from>
    <xdr:ext cx="184731" cy="264560"/>
    <xdr:sp macro="" textlink="">
      <xdr:nvSpPr>
        <xdr:cNvPr id="55" name="テキスト ボックス 54">
          <a:extLst>
            <a:ext uri="{FF2B5EF4-FFF2-40B4-BE49-F238E27FC236}">
              <a16:creationId xmlns:a16="http://schemas.microsoft.com/office/drawing/2014/main" id="{48E4A5BD-7114-444E-B6EE-E9EF5D8F9779}"/>
            </a:ext>
          </a:extLst>
        </xdr:cNvPr>
        <xdr:cNvSpPr txBox="1"/>
      </xdr:nvSpPr>
      <xdr:spPr>
        <a:xfrm>
          <a:off x="2830830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34</xdr:row>
      <xdr:rowOff>0</xdr:rowOff>
    </xdr:from>
    <xdr:ext cx="184731" cy="264560"/>
    <xdr:sp macro="" textlink="">
      <xdr:nvSpPr>
        <xdr:cNvPr id="56" name="テキスト ボックス 55">
          <a:extLst>
            <a:ext uri="{FF2B5EF4-FFF2-40B4-BE49-F238E27FC236}">
              <a16:creationId xmlns:a16="http://schemas.microsoft.com/office/drawing/2014/main" id="{A1A4E6AF-4F2F-4FA5-A1A7-63F3ECB73CD7}"/>
            </a:ext>
          </a:extLst>
        </xdr:cNvPr>
        <xdr:cNvSpPr txBox="1"/>
      </xdr:nvSpPr>
      <xdr:spPr>
        <a:xfrm>
          <a:off x="369744"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34</xdr:row>
      <xdr:rowOff>0</xdr:rowOff>
    </xdr:from>
    <xdr:ext cx="184731" cy="264560"/>
    <xdr:sp macro="" textlink="">
      <xdr:nvSpPr>
        <xdr:cNvPr id="57" name="テキスト ボックス 56">
          <a:extLst>
            <a:ext uri="{FF2B5EF4-FFF2-40B4-BE49-F238E27FC236}">
              <a16:creationId xmlns:a16="http://schemas.microsoft.com/office/drawing/2014/main" id="{61DE1D5F-ADA2-4B28-81FB-4148F3FA8672}"/>
            </a:ext>
          </a:extLst>
        </xdr:cNvPr>
        <xdr:cNvSpPr txBox="1"/>
      </xdr:nvSpPr>
      <xdr:spPr>
        <a:xfrm>
          <a:off x="369744"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36</xdr:row>
      <xdr:rowOff>0</xdr:rowOff>
    </xdr:from>
    <xdr:ext cx="184731" cy="264560"/>
    <xdr:sp macro="" textlink="">
      <xdr:nvSpPr>
        <xdr:cNvPr id="58" name="テキスト ボックス 57">
          <a:extLst>
            <a:ext uri="{FF2B5EF4-FFF2-40B4-BE49-F238E27FC236}">
              <a16:creationId xmlns:a16="http://schemas.microsoft.com/office/drawing/2014/main" id="{610B1A1E-03AE-461A-ADCA-A060BA0168D4}"/>
            </a:ext>
          </a:extLst>
        </xdr:cNvPr>
        <xdr:cNvSpPr txBox="1"/>
      </xdr:nvSpPr>
      <xdr:spPr>
        <a:xfrm>
          <a:off x="28308300"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36</xdr:row>
      <xdr:rowOff>0</xdr:rowOff>
    </xdr:from>
    <xdr:ext cx="184731" cy="264560"/>
    <xdr:sp macro="" textlink="">
      <xdr:nvSpPr>
        <xdr:cNvPr id="59" name="テキスト ボックス 58">
          <a:extLst>
            <a:ext uri="{FF2B5EF4-FFF2-40B4-BE49-F238E27FC236}">
              <a16:creationId xmlns:a16="http://schemas.microsoft.com/office/drawing/2014/main" id="{B76D986F-148D-400A-B743-CFBD5013C72C}"/>
            </a:ext>
          </a:extLst>
        </xdr:cNvPr>
        <xdr:cNvSpPr txBox="1"/>
      </xdr:nvSpPr>
      <xdr:spPr>
        <a:xfrm>
          <a:off x="28308300"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36</xdr:row>
      <xdr:rowOff>0</xdr:rowOff>
    </xdr:from>
    <xdr:ext cx="184731" cy="264560"/>
    <xdr:sp macro="" textlink="">
      <xdr:nvSpPr>
        <xdr:cNvPr id="60" name="テキスト ボックス 59">
          <a:extLst>
            <a:ext uri="{FF2B5EF4-FFF2-40B4-BE49-F238E27FC236}">
              <a16:creationId xmlns:a16="http://schemas.microsoft.com/office/drawing/2014/main" id="{4ABB48D9-9C6F-4FC2-8084-B4A3A8E1862F}"/>
            </a:ext>
          </a:extLst>
        </xdr:cNvPr>
        <xdr:cNvSpPr txBox="1"/>
      </xdr:nvSpPr>
      <xdr:spPr>
        <a:xfrm>
          <a:off x="369744"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36</xdr:row>
      <xdr:rowOff>0</xdr:rowOff>
    </xdr:from>
    <xdr:ext cx="184731" cy="264560"/>
    <xdr:sp macro="" textlink="">
      <xdr:nvSpPr>
        <xdr:cNvPr id="61" name="テキスト ボックス 60">
          <a:extLst>
            <a:ext uri="{FF2B5EF4-FFF2-40B4-BE49-F238E27FC236}">
              <a16:creationId xmlns:a16="http://schemas.microsoft.com/office/drawing/2014/main" id="{2E9FA167-472B-444E-BAC2-822B01D565CA}"/>
            </a:ext>
          </a:extLst>
        </xdr:cNvPr>
        <xdr:cNvSpPr txBox="1"/>
      </xdr:nvSpPr>
      <xdr:spPr>
        <a:xfrm>
          <a:off x="369744"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72</xdr:row>
      <xdr:rowOff>0</xdr:rowOff>
    </xdr:from>
    <xdr:ext cx="184731" cy="264560"/>
    <xdr:sp macro="" textlink="">
      <xdr:nvSpPr>
        <xdr:cNvPr id="62" name="テキスト ボックス 61">
          <a:extLst>
            <a:ext uri="{FF2B5EF4-FFF2-40B4-BE49-F238E27FC236}">
              <a16:creationId xmlns:a16="http://schemas.microsoft.com/office/drawing/2014/main" id="{7030230C-CD57-4BE0-AEC7-075CDB7CEC1C}"/>
            </a:ext>
          </a:extLst>
        </xdr:cNvPr>
        <xdr:cNvSpPr txBox="1"/>
      </xdr:nvSpPr>
      <xdr:spPr>
        <a:xfrm>
          <a:off x="2830830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72</xdr:row>
      <xdr:rowOff>0</xdr:rowOff>
    </xdr:from>
    <xdr:ext cx="184731" cy="264560"/>
    <xdr:sp macro="" textlink="">
      <xdr:nvSpPr>
        <xdr:cNvPr id="63" name="テキスト ボックス 62">
          <a:extLst>
            <a:ext uri="{FF2B5EF4-FFF2-40B4-BE49-F238E27FC236}">
              <a16:creationId xmlns:a16="http://schemas.microsoft.com/office/drawing/2014/main" id="{ECB73140-664A-4DDF-AA63-2656AE1F6C71}"/>
            </a:ext>
          </a:extLst>
        </xdr:cNvPr>
        <xdr:cNvSpPr txBox="1"/>
      </xdr:nvSpPr>
      <xdr:spPr>
        <a:xfrm>
          <a:off x="2830830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72</xdr:row>
      <xdr:rowOff>0</xdr:rowOff>
    </xdr:from>
    <xdr:ext cx="184731" cy="264560"/>
    <xdr:sp macro="" textlink="">
      <xdr:nvSpPr>
        <xdr:cNvPr id="64" name="テキスト ボックス 63">
          <a:extLst>
            <a:ext uri="{FF2B5EF4-FFF2-40B4-BE49-F238E27FC236}">
              <a16:creationId xmlns:a16="http://schemas.microsoft.com/office/drawing/2014/main" id="{C27667D7-4884-4823-B538-685D2A7D280F}"/>
            </a:ext>
          </a:extLst>
        </xdr:cNvPr>
        <xdr:cNvSpPr txBox="1"/>
      </xdr:nvSpPr>
      <xdr:spPr>
        <a:xfrm>
          <a:off x="369744"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72</xdr:row>
      <xdr:rowOff>0</xdr:rowOff>
    </xdr:from>
    <xdr:ext cx="184731" cy="264560"/>
    <xdr:sp macro="" textlink="">
      <xdr:nvSpPr>
        <xdr:cNvPr id="65" name="テキスト ボックス 64">
          <a:extLst>
            <a:ext uri="{FF2B5EF4-FFF2-40B4-BE49-F238E27FC236}">
              <a16:creationId xmlns:a16="http://schemas.microsoft.com/office/drawing/2014/main" id="{41A6D6AF-501A-4E11-865E-6FB2AA232936}"/>
            </a:ext>
          </a:extLst>
        </xdr:cNvPr>
        <xdr:cNvSpPr txBox="1"/>
      </xdr:nvSpPr>
      <xdr:spPr>
        <a:xfrm>
          <a:off x="369744"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78</xdr:row>
      <xdr:rowOff>0</xdr:rowOff>
    </xdr:from>
    <xdr:ext cx="184731" cy="264560"/>
    <xdr:sp macro="" textlink="">
      <xdr:nvSpPr>
        <xdr:cNvPr id="66" name="テキスト ボックス 65">
          <a:extLst>
            <a:ext uri="{FF2B5EF4-FFF2-40B4-BE49-F238E27FC236}">
              <a16:creationId xmlns:a16="http://schemas.microsoft.com/office/drawing/2014/main" id="{93441CED-DD14-4C23-8DF3-0442CFF97D48}"/>
            </a:ext>
          </a:extLst>
        </xdr:cNvPr>
        <xdr:cNvSpPr txBox="1"/>
      </xdr:nvSpPr>
      <xdr:spPr>
        <a:xfrm>
          <a:off x="28308300"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78</xdr:row>
      <xdr:rowOff>0</xdr:rowOff>
    </xdr:from>
    <xdr:ext cx="184731" cy="264560"/>
    <xdr:sp macro="" textlink="">
      <xdr:nvSpPr>
        <xdr:cNvPr id="67" name="テキスト ボックス 66">
          <a:extLst>
            <a:ext uri="{FF2B5EF4-FFF2-40B4-BE49-F238E27FC236}">
              <a16:creationId xmlns:a16="http://schemas.microsoft.com/office/drawing/2014/main" id="{394DCD0A-7F89-43BC-A730-3A63C153072E}"/>
            </a:ext>
          </a:extLst>
        </xdr:cNvPr>
        <xdr:cNvSpPr txBox="1"/>
      </xdr:nvSpPr>
      <xdr:spPr>
        <a:xfrm>
          <a:off x="28308300"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78</xdr:row>
      <xdr:rowOff>0</xdr:rowOff>
    </xdr:from>
    <xdr:ext cx="184731" cy="264560"/>
    <xdr:sp macro="" textlink="">
      <xdr:nvSpPr>
        <xdr:cNvPr id="68" name="テキスト ボックス 67">
          <a:extLst>
            <a:ext uri="{FF2B5EF4-FFF2-40B4-BE49-F238E27FC236}">
              <a16:creationId xmlns:a16="http://schemas.microsoft.com/office/drawing/2014/main" id="{D69417BE-CDF9-4E69-8E03-DFCA2732B0A3}"/>
            </a:ext>
          </a:extLst>
        </xdr:cNvPr>
        <xdr:cNvSpPr txBox="1"/>
      </xdr:nvSpPr>
      <xdr:spPr>
        <a:xfrm>
          <a:off x="369744"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78</xdr:row>
      <xdr:rowOff>0</xdr:rowOff>
    </xdr:from>
    <xdr:ext cx="184731" cy="264560"/>
    <xdr:sp macro="" textlink="">
      <xdr:nvSpPr>
        <xdr:cNvPr id="69" name="テキスト ボックス 68">
          <a:extLst>
            <a:ext uri="{FF2B5EF4-FFF2-40B4-BE49-F238E27FC236}">
              <a16:creationId xmlns:a16="http://schemas.microsoft.com/office/drawing/2014/main" id="{2D990027-CA72-4E7D-9552-E57DF3C6CC34}"/>
            </a:ext>
          </a:extLst>
        </xdr:cNvPr>
        <xdr:cNvSpPr txBox="1"/>
      </xdr:nvSpPr>
      <xdr:spPr>
        <a:xfrm>
          <a:off x="369744"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80</xdr:row>
      <xdr:rowOff>0</xdr:rowOff>
    </xdr:from>
    <xdr:ext cx="184731" cy="264560"/>
    <xdr:sp macro="" textlink="">
      <xdr:nvSpPr>
        <xdr:cNvPr id="70" name="テキスト ボックス 69">
          <a:extLst>
            <a:ext uri="{FF2B5EF4-FFF2-40B4-BE49-F238E27FC236}">
              <a16:creationId xmlns:a16="http://schemas.microsoft.com/office/drawing/2014/main" id="{1DAE19D7-E597-4F39-84CB-BF9FDCBD199A}"/>
            </a:ext>
          </a:extLst>
        </xdr:cNvPr>
        <xdr:cNvSpPr txBox="1"/>
      </xdr:nvSpPr>
      <xdr:spPr>
        <a:xfrm>
          <a:off x="283083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80</xdr:row>
      <xdr:rowOff>0</xdr:rowOff>
    </xdr:from>
    <xdr:ext cx="184731" cy="264560"/>
    <xdr:sp macro="" textlink="">
      <xdr:nvSpPr>
        <xdr:cNvPr id="71" name="テキスト ボックス 70">
          <a:extLst>
            <a:ext uri="{FF2B5EF4-FFF2-40B4-BE49-F238E27FC236}">
              <a16:creationId xmlns:a16="http://schemas.microsoft.com/office/drawing/2014/main" id="{CEFF4071-9DDA-4DED-BF83-30E387F00369}"/>
            </a:ext>
          </a:extLst>
        </xdr:cNvPr>
        <xdr:cNvSpPr txBox="1"/>
      </xdr:nvSpPr>
      <xdr:spPr>
        <a:xfrm>
          <a:off x="283083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80</xdr:row>
      <xdr:rowOff>0</xdr:rowOff>
    </xdr:from>
    <xdr:ext cx="184731" cy="264560"/>
    <xdr:sp macro="" textlink="">
      <xdr:nvSpPr>
        <xdr:cNvPr id="72" name="テキスト ボックス 71">
          <a:extLst>
            <a:ext uri="{FF2B5EF4-FFF2-40B4-BE49-F238E27FC236}">
              <a16:creationId xmlns:a16="http://schemas.microsoft.com/office/drawing/2014/main" id="{3A32D10B-52BD-49AA-98EF-07E9945BEF33}"/>
            </a:ext>
          </a:extLst>
        </xdr:cNvPr>
        <xdr:cNvSpPr txBox="1"/>
      </xdr:nvSpPr>
      <xdr:spPr>
        <a:xfrm>
          <a:off x="369744"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80</xdr:row>
      <xdr:rowOff>0</xdr:rowOff>
    </xdr:from>
    <xdr:ext cx="184731" cy="264560"/>
    <xdr:sp macro="" textlink="">
      <xdr:nvSpPr>
        <xdr:cNvPr id="73" name="テキスト ボックス 72">
          <a:extLst>
            <a:ext uri="{FF2B5EF4-FFF2-40B4-BE49-F238E27FC236}">
              <a16:creationId xmlns:a16="http://schemas.microsoft.com/office/drawing/2014/main" id="{1BBBF73C-8AA6-461F-B1BF-17AA3ABECCFD}"/>
            </a:ext>
          </a:extLst>
        </xdr:cNvPr>
        <xdr:cNvSpPr txBox="1"/>
      </xdr:nvSpPr>
      <xdr:spPr>
        <a:xfrm>
          <a:off x="369744"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709</xdr:row>
      <xdr:rowOff>0</xdr:rowOff>
    </xdr:from>
    <xdr:ext cx="184731" cy="264560"/>
    <xdr:sp macro="" textlink="">
      <xdr:nvSpPr>
        <xdr:cNvPr id="74" name="テキスト ボックス 73">
          <a:extLst>
            <a:ext uri="{FF2B5EF4-FFF2-40B4-BE49-F238E27FC236}">
              <a16:creationId xmlns:a16="http://schemas.microsoft.com/office/drawing/2014/main" id="{A656E9B1-2BA4-4227-8072-7DEA98B90819}"/>
            </a:ext>
          </a:extLst>
        </xdr:cNvPr>
        <xdr:cNvSpPr txBox="1"/>
      </xdr:nvSpPr>
      <xdr:spPr>
        <a:xfrm>
          <a:off x="283083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709</xdr:row>
      <xdr:rowOff>0</xdr:rowOff>
    </xdr:from>
    <xdr:ext cx="184731" cy="264560"/>
    <xdr:sp macro="" textlink="">
      <xdr:nvSpPr>
        <xdr:cNvPr id="75" name="テキスト ボックス 74">
          <a:extLst>
            <a:ext uri="{FF2B5EF4-FFF2-40B4-BE49-F238E27FC236}">
              <a16:creationId xmlns:a16="http://schemas.microsoft.com/office/drawing/2014/main" id="{6FA0D3AE-1761-4E97-9867-F4D168BF9547}"/>
            </a:ext>
          </a:extLst>
        </xdr:cNvPr>
        <xdr:cNvSpPr txBox="1"/>
      </xdr:nvSpPr>
      <xdr:spPr>
        <a:xfrm>
          <a:off x="283083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709</xdr:row>
      <xdr:rowOff>0</xdr:rowOff>
    </xdr:from>
    <xdr:ext cx="184731" cy="264560"/>
    <xdr:sp macro="" textlink="">
      <xdr:nvSpPr>
        <xdr:cNvPr id="76" name="テキスト ボックス 75">
          <a:extLst>
            <a:ext uri="{FF2B5EF4-FFF2-40B4-BE49-F238E27FC236}">
              <a16:creationId xmlns:a16="http://schemas.microsoft.com/office/drawing/2014/main" id="{C2DD80DF-EDDE-45C4-AB5D-CDD612506E5F}"/>
            </a:ext>
          </a:extLst>
        </xdr:cNvPr>
        <xdr:cNvSpPr txBox="1"/>
      </xdr:nvSpPr>
      <xdr:spPr>
        <a:xfrm>
          <a:off x="369744"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709</xdr:row>
      <xdr:rowOff>0</xdr:rowOff>
    </xdr:from>
    <xdr:ext cx="184731" cy="264560"/>
    <xdr:sp macro="" textlink="">
      <xdr:nvSpPr>
        <xdr:cNvPr id="77" name="テキスト ボックス 76">
          <a:extLst>
            <a:ext uri="{FF2B5EF4-FFF2-40B4-BE49-F238E27FC236}">
              <a16:creationId xmlns:a16="http://schemas.microsoft.com/office/drawing/2014/main" id="{E524A202-D529-43FB-BC8D-B00B561F96C2}"/>
            </a:ext>
          </a:extLst>
        </xdr:cNvPr>
        <xdr:cNvSpPr txBox="1"/>
      </xdr:nvSpPr>
      <xdr:spPr>
        <a:xfrm>
          <a:off x="369744"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693</xdr:row>
      <xdr:rowOff>0</xdr:rowOff>
    </xdr:from>
    <xdr:ext cx="184731" cy="264560"/>
    <xdr:sp macro="" textlink="">
      <xdr:nvSpPr>
        <xdr:cNvPr id="78" name="テキスト ボックス 77">
          <a:extLst>
            <a:ext uri="{FF2B5EF4-FFF2-40B4-BE49-F238E27FC236}">
              <a16:creationId xmlns:a16="http://schemas.microsoft.com/office/drawing/2014/main" id="{0947C88C-FFDD-423C-8984-2FFAD2007230}"/>
            </a:ext>
          </a:extLst>
        </xdr:cNvPr>
        <xdr:cNvSpPr txBox="1"/>
      </xdr:nvSpPr>
      <xdr:spPr>
        <a:xfrm>
          <a:off x="2830830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693</xdr:row>
      <xdr:rowOff>0</xdr:rowOff>
    </xdr:from>
    <xdr:ext cx="184731" cy="264560"/>
    <xdr:sp macro="" textlink="">
      <xdr:nvSpPr>
        <xdr:cNvPr id="79" name="テキスト ボックス 78">
          <a:extLst>
            <a:ext uri="{FF2B5EF4-FFF2-40B4-BE49-F238E27FC236}">
              <a16:creationId xmlns:a16="http://schemas.microsoft.com/office/drawing/2014/main" id="{70475367-184A-408A-A6E1-81AF85194CF5}"/>
            </a:ext>
          </a:extLst>
        </xdr:cNvPr>
        <xdr:cNvSpPr txBox="1"/>
      </xdr:nvSpPr>
      <xdr:spPr>
        <a:xfrm>
          <a:off x="2830830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693</xdr:row>
      <xdr:rowOff>0</xdr:rowOff>
    </xdr:from>
    <xdr:ext cx="184731" cy="264560"/>
    <xdr:sp macro="" textlink="">
      <xdr:nvSpPr>
        <xdr:cNvPr id="80" name="テキスト ボックス 79">
          <a:extLst>
            <a:ext uri="{FF2B5EF4-FFF2-40B4-BE49-F238E27FC236}">
              <a16:creationId xmlns:a16="http://schemas.microsoft.com/office/drawing/2014/main" id="{71E65BE1-AFF8-4281-B928-75A7D6D526C5}"/>
            </a:ext>
          </a:extLst>
        </xdr:cNvPr>
        <xdr:cNvSpPr txBox="1"/>
      </xdr:nvSpPr>
      <xdr:spPr>
        <a:xfrm>
          <a:off x="369744"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693</xdr:row>
      <xdr:rowOff>0</xdr:rowOff>
    </xdr:from>
    <xdr:ext cx="184731" cy="264560"/>
    <xdr:sp macro="" textlink="">
      <xdr:nvSpPr>
        <xdr:cNvPr id="81" name="テキスト ボックス 80">
          <a:extLst>
            <a:ext uri="{FF2B5EF4-FFF2-40B4-BE49-F238E27FC236}">
              <a16:creationId xmlns:a16="http://schemas.microsoft.com/office/drawing/2014/main" id="{EFE30494-4319-4927-9E7D-FA8774FD8792}"/>
            </a:ext>
          </a:extLst>
        </xdr:cNvPr>
        <xdr:cNvSpPr txBox="1"/>
      </xdr:nvSpPr>
      <xdr:spPr>
        <a:xfrm>
          <a:off x="369744"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680</xdr:row>
      <xdr:rowOff>0</xdr:rowOff>
    </xdr:from>
    <xdr:ext cx="184731" cy="264560"/>
    <xdr:sp macro="" textlink="">
      <xdr:nvSpPr>
        <xdr:cNvPr id="82" name="テキスト ボックス 81">
          <a:extLst>
            <a:ext uri="{FF2B5EF4-FFF2-40B4-BE49-F238E27FC236}">
              <a16:creationId xmlns:a16="http://schemas.microsoft.com/office/drawing/2014/main" id="{EF19B626-7CBC-49E2-9404-A716C62727CF}"/>
            </a:ext>
          </a:extLst>
        </xdr:cNvPr>
        <xdr:cNvSpPr txBox="1"/>
      </xdr:nvSpPr>
      <xdr:spPr>
        <a:xfrm>
          <a:off x="28308300"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680</xdr:row>
      <xdr:rowOff>0</xdr:rowOff>
    </xdr:from>
    <xdr:ext cx="184731" cy="264560"/>
    <xdr:sp macro="" textlink="">
      <xdr:nvSpPr>
        <xdr:cNvPr id="83" name="テキスト ボックス 82">
          <a:extLst>
            <a:ext uri="{FF2B5EF4-FFF2-40B4-BE49-F238E27FC236}">
              <a16:creationId xmlns:a16="http://schemas.microsoft.com/office/drawing/2014/main" id="{6C6DA5CB-3B48-4AEB-8D77-C4142CA2B1DC}"/>
            </a:ext>
          </a:extLst>
        </xdr:cNvPr>
        <xdr:cNvSpPr txBox="1"/>
      </xdr:nvSpPr>
      <xdr:spPr>
        <a:xfrm>
          <a:off x="28308300"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680</xdr:row>
      <xdr:rowOff>0</xdr:rowOff>
    </xdr:from>
    <xdr:ext cx="184731" cy="264560"/>
    <xdr:sp macro="" textlink="">
      <xdr:nvSpPr>
        <xdr:cNvPr id="84" name="テキスト ボックス 83">
          <a:extLst>
            <a:ext uri="{FF2B5EF4-FFF2-40B4-BE49-F238E27FC236}">
              <a16:creationId xmlns:a16="http://schemas.microsoft.com/office/drawing/2014/main" id="{CDE6A9A2-D507-4378-BB75-547F546ADEC7}"/>
            </a:ext>
          </a:extLst>
        </xdr:cNvPr>
        <xdr:cNvSpPr txBox="1"/>
      </xdr:nvSpPr>
      <xdr:spPr>
        <a:xfrm>
          <a:off x="369744"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680</xdr:row>
      <xdr:rowOff>0</xdr:rowOff>
    </xdr:from>
    <xdr:ext cx="184731" cy="264560"/>
    <xdr:sp macro="" textlink="">
      <xdr:nvSpPr>
        <xdr:cNvPr id="85" name="テキスト ボックス 84">
          <a:extLst>
            <a:ext uri="{FF2B5EF4-FFF2-40B4-BE49-F238E27FC236}">
              <a16:creationId xmlns:a16="http://schemas.microsoft.com/office/drawing/2014/main" id="{26C0D199-9036-4967-9E79-07F5F697045C}"/>
            </a:ext>
          </a:extLst>
        </xdr:cNvPr>
        <xdr:cNvSpPr txBox="1"/>
      </xdr:nvSpPr>
      <xdr:spPr>
        <a:xfrm>
          <a:off x="369744"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746</xdr:row>
      <xdr:rowOff>0</xdr:rowOff>
    </xdr:from>
    <xdr:ext cx="184731" cy="264560"/>
    <xdr:sp macro="" textlink="">
      <xdr:nvSpPr>
        <xdr:cNvPr id="86" name="テキスト ボックス 85">
          <a:extLst>
            <a:ext uri="{FF2B5EF4-FFF2-40B4-BE49-F238E27FC236}">
              <a16:creationId xmlns:a16="http://schemas.microsoft.com/office/drawing/2014/main" id="{2ED0B91D-55BA-4CF6-AAD3-4D908E716EF1}"/>
            </a:ext>
          </a:extLst>
        </xdr:cNvPr>
        <xdr:cNvSpPr txBox="1"/>
      </xdr:nvSpPr>
      <xdr:spPr>
        <a:xfrm>
          <a:off x="28308300"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746</xdr:row>
      <xdr:rowOff>0</xdr:rowOff>
    </xdr:from>
    <xdr:ext cx="184731" cy="264560"/>
    <xdr:sp macro="" textlink="">
      <xdr:nvSpPr>
        <xdr:cNvPr id="87" name="テキスト ボックス 86">
          <a:extLst>
            <a:ext uri="{FF2B5EF4-FFF2-40B4-BE49-F238E27FC236}">
              <a16:creationId xmlns:a16="http://schemas.microsoft.com/office/drawing/2014/main" id="{6B087FB8-543A-457B-82A7-FD4DBABC436C}"/>
            </a:ext>
          </a:extLst>
        </xdr:cNvPr>
        <xdr:cNvSpPr txBox="1"/>
      </xdr:nvSpPr>
      <xdr:spPr>
        <a:xfrm>
          <a:off x="28308300"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746</xdr:row>
      <xdr:rowOff>0</xdr:rowOff>
    </xdr:from>
    <xdr:ext cx="184731" cy="264560"/>
    <xdr:sp macro="" textlink="">
      <xdr:nvSpPr>
        <xdr:cNvPr id="88" name="テキスト ボックス 87">
          <a:extLst>
            <a:ext uri="{FF2B5EF4-FFF2-40B4-BE49-F238E27FC236}">
              <a16:creationId xmlns:a16="http://schemas.microsoft.com/office/drawing/2014/main" id="{41730243-57AC-4F26-9E7A-E8767F8EE224}"/>
            </a:ext>
          </a:extLst>
        </xdr:cNvPr>
        <xdr:cNvSpPr txBox="1"/>
      </xdr:nvSpPr>
      <xdr:spPr>
        <a:xfrm>
          <a:off x="369744"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746</xdr:row>
      <xdr:rowOff>0</xdr:rowOff>
    </xdr:from>
    <xdr:ext cx="184731" cy="264560"/>
    <xdr:sp macro="" textlink="">
      <xdr:nvSpPr>
        <xdr:cNvPr id="89" name="テキスト ボックス 88">
          <a:extLst>
            <a:ext uri="{FF2B5EF4-FFF2-40B4-BE49-F238E27FC236}">
              <a16:creationId xmlns:a16="http://schemas.microsoft.com/office/drawing/2014/main" id="{D60F6F51-1DB6-4857-BD34-0DDC1FE43322}"/>
            </a:ext>
          </a:extLst>
        </xdr:cNvPr>
        <xdr:cNvSpPr txBox="1"/>
      </xdr:nvSpPr>
      <xdr:spPr>
        <a:xfrm>
          <a:off x="369744"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743</xdr:row>
      <xdr:rowOff>0</xdr:rowOff>
    </xdr:from>
    <xdr:ext cx="184731" cy="264560"/>
    <xdr:sp macro="" textlink="">
      <xdr:nvSpPr>
        <xdr:cNvPr id="90" name="テキスト ボックス 89">
          <a:extLst>
            <a:ext uri="{FF2B5EF4-FFF2-40B4-BE49-F238E27FC236}">
              <a16:creationId xmlns:a16="http://schemas.microsoft.com/office/drawing/2014/main" id="{E4EAE700-BD3D-48B6-9B13-8E8EE41E8B06}"/>
            </a:ext>
          </a:extLst>
        </xdr:cNvPr>
        <xdr:cNvSpPr txBox="1"/>
      </xdr:nvSpPr>
      <xdr:spPr>
        <a:xfrm>
          <a:off x="28308300"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743</xdr:row>
      <xdr:rowOff>0</xdr:rowOff>
    </xdr:from>
    <xdr:ext cx="184731" cy="264560"/>
    <xdr:sp macro="" textlink="">
      <xdr:nvSpPr>
        <xdr:cNvPr id="91" name="テキスト ボックス 90">
          <a:extLst>
            <a:ext uri="{FF2B5EF4-FFF2-40B4-BE49-F238E27FC236}">
              <a16:creationId xmlns:a16="http://schemas.microsoft.com/office/drawing/2014/main" id="{749C2A35-7B90-4F6E-A689-23069E2C6E47}"/>
            </a:ext>
          </a:extLst>
        </xdr:cNvPr>
        <xdr:cNvSpPr txBox="1"/>
      </xdr:nvSpPr>
      <xdr:spPr>
        <a:xfrm>
          <a:off x="28308300"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743</xdr:row>
      <xdr:rowOff>0</xdr:rowOff>
    </xdr:from>
    <xdr:ext cx="184731" cy="264560"/>
    <xdr:sp macro="" textlink="">
      <xdr:nvSpPr>
        <xdr:cNvPr id="92" name="テキスト ボックス 91">
          <a:extLst>
            <a:ext uri="{FF2B5EF4-FFF2-40B4-BE49-F238E27FC236}">
              <a16:creationId xmlns:a16="http://schemas.microsoft.com/office/drawing/2014/main" id="{E9E079E4-6CAB-4D81-9F82-9AE61EFB778B}"/>
            </a:ext>
          </a:extLst>
        </xdr:cNvPr>
        <xdr:cNvSpPr txBox="1"/>
      </xdr:nvSpPr>
      <xdr:spPr>
        <a:xfrm>
          <a:off x="369744"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743</xdr:row>
      <xdr:rowOff>0</xdr:rowOff>
    </xdr:from>
    <xdr:ext cx="184731" cy="264560"/>
    <xdr:sp macro="" textlink="">
      <xdr:nvSpPr>
        <xdr:cNvPr id="93" name="テキスト ボックス 92">
          <a:extLst>
            <a:ext uri="{FF2B5EF4-FFF2-40B4-BE49-F238E27FC236}">
              <a16:creationId xmlns:a16="http://schemas.microsoft.com/office/drawing/2014/main" id="{87C1DCB7-ABD2-4B3D-8A2A-8AE04EC87168}"/>
            </a:ext>
          </a:extLst>
        </xdr:cNvPr>
        <xdr:cNvSpPr txBox="1"/>
      </xdr:nvSpPr>
      <xdr:spPr>
        <a:xfrm>
          <a:off x="369744"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736</xdr:row>
      <xdr:rowOff>0</xdr:rowOff>
    </xdr:from>
    <xdr:ext cx="184731" cy="264560"/>
    <xdr:sp macro="" textlink="">
      <xdr:nvSpPr>
        <xdr:cNvPr id="94" name="テキスト ボックス 93">
          <a:extLst>
            <a:ext uri="{FF2B5EF4-FFF2-40B4-BE49-F238E27FC236}">
              <a16:creationId xmlns:a16="http://schemas.microsoft.com/office/drawing/2014/main" id="{18FFA4FD-1E54-4DB1-AC50-B19E1198E354}"/>
            </a:ext>
          </a:extLst>
        </xdr:cNvPr>
        <xdr:cNvSpPr txBox="1"/>
      </xdr:nvSpPr>
      <xdr:spPr>
        <a:xfrm>
          <a:off x="28308300"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736</xdr:row>
      <xdr:rowOff>0</xdr:rowOff>
    </xdr:from>
    <xdr:ext cx="184731" cy="264560"/>
    <xdr:sp macro="" textlink="">
      <xdr:nvSpPr>
        <xdr:cNvPr id="95" name="テキスト ボックス 94">
          <a:extLst>
            <a:ext uri="{FF2B5EF4-FFF2-40B4-BE49-F238E27FC236}">
              <a16:creationId xmlns:a16="http://schemas.microsoft.com/office/drawing/2014/main" id="{2E634128-DC1C-4607-817A-403070FEDD3B}"/>
            </a:ext>
          </a:extLst>
        </xdr:cNvPr>
        <xdr:cNvSpPr txBox="1"/>
      </xdr:nvSpPr>
      <xdr:spPr>
        <a:xfrm>
          <a:off x="28308300"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736</xdr:row>
      <xdr:rowOff>0</xdr:rowOff>
    </xdr:from>
    <xdr:ext cx="184731" cy="264560"/>
    <xdr:sp macro="" textlink="">
      <xdr:nvSpPr>
        <xdr:cNvPr id="96" name="テキスト ボックス 95">
          <a:extLst>
            <a:ext uri="{FF2B5EF4-FFF2-40B4-BE49-F238E27FC236}">
              <a16:creationId xmlns:a16="http://schemas.microsoft.com/office/drawing/2014/main" id="{003DB75F-1ADA-40C3-90AB-5EABBC5418C3}"/>
            </a:ext>
          </a:extLst>
        </xdr:cNvPr>
        <xdr:cNvSpPr txBox="1"/>
      </xdr:nvSpPr>
      <xdr:spPr>
        <a:xfrm>
          <a:off x="369744"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736</xdr:row>
      <xdr:rowOff>0</xdr:rowOff>
    </xdr:from>
    <xdr:ext cx="184731" cy="264560"/>
    <xdr:sp macro="" textlink="">
      <xdr:nvSpPr>
        <xdr:cNvPr id="97" name="テキスト ボックス 96">
          <a:extLst>
            <a:ext uri="{FF2B5EF4-FFF2-40B4-BE49-F238E27FC236}">
              <a16:creationId xmlns:a16="http://schemas.microsoft.com/office/drawing/2014/main" id="{34EBE833-2E72-454F-A10C-0B9E86463962}"/>
            </a:ext>
          </a:extLst>
        </xdr:cNvPr>
        <xdr:cNvSpPr txBox="1"/>
      </xdr:nvSpPr>
      <xdr:spPr>
        <a:xfrm>
          <a:off x="369744"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606</xdr:row>
      <xdr:rowOff>0</xdr:rowOff>
    </xdr:from>
    <xdr:ext cx="184731" cy="264560"/>
    <xdr:sp macro="" textlink="">
      <xdr:nvSpPr>
        <xdr:cNvPr id="98" name="テキスト ボックス 97">
          <a:extLst>
            <a:ext uri="{FF2B5EF4-FFF2-40B4-BE49-F238E27FC236}">
              <a16:creationId xmlns:a16="http://schemas.microsoft.com/office/drawing/2014/main" id="{CA41AA8D-F952-40E1-BDE3-9EC699198CCE}"/>
            </a:ext>
          </a:extLst>
        </xdr:cNvPr>
        <xdr:cNvSpPr txBox="1"/>
      </xdr:nvSpPr>
      <xdr:spPr>
        <a:xfrm>
          <a:off x="28308300"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606</xdr:row>
      <xdr:rowOff>0</xdr:rowOff>
    </xdr:from>
    <xdr:ext cx="184731" cy="264560"/>
    <xdr:sp macro="" textlink="">
      <xdr:nvSpPr>
        <xdr:cNvPr id="99" name="テキスト ボックス 98">
          <a:extLst>
            <a:ext uri="{FF2B5EF4-FFF2-40B4-BE49-F238E27FC236}">
              <a16:creationId xmlns:a16="http://schemas.microsoft.com/office/drawing/2014/main" id="{29C7F9D9-0E5C-4742-90BD-874213A873AA}"/>
            </a:ext>
          </a:extLst>
        </xdr:cNvPr>
        <xdr:cNvSpPr txBox="1"/>
      </xdr:nvSpPr>
      <xdr:spPr>
        <a:xfrm>
          <a:off x="28308300"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606</xdr:row>
      <xdr:rowOff>0</xdr:rowOff>
    </xdr:from>
    <xdr:ext cx="184731" cy="264560"/>
    <xdr:sp macro="" textlink="">
      <xdr:nvSpPr>
        <xdr:cNvPr id="100" name="テキスト ボックス 99">
          <a:extLst>
            <a:ext uri="{FF2B5EF4-FFF2-40B4-BE49-F238E27FC236}">
              <a16:creationId xmlns:a16="http://schemas.microsoft.com/office/drawing/2014/main" id="{4FBEAD7D-20ED-43FC-835E-454A1E8EE27F}"/>
            </a:ext>
          </a:extLst>
        </xdr:cNvPr>
        <xdr:cNvSpPr txBox="1"/>
      </xdr:nvSpPr>
      <xdr:spPr>
        <a:xfrm>
          <a:off x="369744"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606</xdr:row>
      <xdr:rowOff>0</xdr:rowOff>
    </xdr:from>
    <xdr:ext cx="184731" cy="264560"/>
    <xdr:sp macro="" textlink="">
      <xdr:nvSpPr>
        <xdr:cNvPr id="101" name="テキスト ボックス 100">
          <a:extLst>
            <a:ext uri="{FF2B5EF4-FFF2-40B4-BE49-F238E27FC236}">
              <a16:creationId xmlns:a16="http://schemas.microsoft.com/office/drawing/2014/main" id="{3A47E1B5-9423-45FE-AF82-BE8E28300CC7}"/>
            </a:ext>
          </a:extLst>
        </xdr:cNvPr>
        <xdr:cNvSpPr txBox="1"/>
      </xdr:nvSpPr>
      <xdr:spPr>
        <a:xfrm>
          <a:off x="369744"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611</xdr:row>
      <xdr:rowOff>0</xdr:rowOff>
    </xdr:from>
    <xdr:ext cx="184731" cy="264560"/>
    <xdr:sp macro="" textlink="">
      <xdr:nvSpPr>
        <xdr:cNvPr id="102" name="テキスト ボックス 101">
          <a:extLst>
            <a:ext uri="{FF2B5EF4-FFF2-40B4-BE49-F238E27FC236}">
              <a16:creationId xmlns:a16="http://schemas.microsoft.com/office/drawing/2014/main" id="{1F985A09-8802-417A-B78F-52F614415CCD}"/>
            </a:ext>
          </a:extLst>
        </xdr:cNvPr>
        <xdr:cNvSpPr txBox="1"/>
      </xdr:nvSpPr>
      <xdr:spPr>
        <a:xfrm>
          <a:off x="28308300"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611</xdr:row>
      <xdr:rowOff>0</xdr:rowOff>
    </xdr:from>
    <xdr:ext cx="184731" cy="264560"/>
    <xdr:sp macro="" textlink="">
      <xdr:nvSpPr>
        <xdr:cNvPr id="103" name="テキスト ボックス 102">
          <a:extLst>
            <a:ext uri="{FF2B5EF4-FFF2-40B4-BE49-F238E27FC236}">
              <a16:creationId xmlns:a16="http://schemas.microsoft.com/office/drawing/2014/main" id="{89E96531-533E-4C66-91A3-0C293DE98461}"/>
            </a:ext>
          </a:extLst>
        </xdr:cNvPr>
        <xdr:cNvSpPr txBox="1"/>
      </xdr:nvSpPr>
      <xdr:spPr>
        <a:xfrm>
          <a:off x="28308300"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611</xdr:row>
      <xdr:rowOff>0</xdr:rowOff>
    </xdr:from>
    <xdr:ext cx="184731" cy="264560"/>
    <xdr:sp macro="" textlink="">
      <xdr:nvSpPr>
        <xdr:cNvPr id="104" name="テキスト ボックス 103">
          <a:extLst>
            <a:ext uri="{FF2B5EF4-FFF2-40B4-BE49-F238E27FC236}">
              <a16:creationId xmlns:a16="http://schemas.microsoft.com/office/drawing/2014/main" id="{27D256FA-6479-4FF7-A409-1BDA2DFA09E1}"/>
            </a:ext>
          </a:extLst>
        </xdr:cNvPr>
        <xdr:cNvSpPr txBox="1"/>
      </xdr:nvSpPr>
      <xdr:spPr>
        <a:xfrm>
          <a:off x="369744"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611</xdr:row>
      <xdr:rowOff>0</xdr:rowOff>
    </xdr:from>
    <xdr:ext cx="184731" cy="264560"/>
    <xdr:sp macro="" textlink="">
      <xdr:nvSpPr>
        <xdr:cNvPr id="105" name="テキスト ボックス 104">
          <a:extLst>
            <a:ext uri="{FF2B5EF4-FFF2-40B4-BE49-F238E27FC236}">
              <a16:creationId xmlns:a16="http://schemas.microsoft.com/office/drawing/2014/main" id="{E434E8BB-AFF9-470B-9E9C-49F8E30B2C43}"/>
            </a:ext>
          </a:extLst>
        </xdr:cNvPr>
        <xdr:cNvSpPr txBox="1"/>
      </xdr:nvSpPr>
      <xdr:spPr>
        <a:xfrm>
          <a:off x="369744"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205</xdr:row>
      <xdr:rowOff>0</xdr:rowOff>
    </xdr:from>
    <xdr:ext cx="184731" cy="264560"/>
    <xdr:sp macro="" textlink="">
      <xdr:nvSpPr>
        <xdr:cNvPr id="106" name="テキスト ボックス 105">
          <a:extLst>
            <a:ext uri="{FF2B5EF4-FFF2-40B4-BE49-F238E27FC236}">
              <a16:creationId xmlns:a16="http://schemas.microsoft.com/office/drawing/2014/main" id="{7E1B552D-E1AA-4CC0-A636-9F41AD643B42}"/>
            </a:ext>
          </a:extLst>
        </xdr:cNvPr>
        <xdr:cNvSpPr txBox="1"/>
      </xdr:nvSpPr>
      <xdr:spPr>
        <a:xfrm>
          <a:off x="28308300"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205</xdr:row>
      <xdr:rowOff>0</xdr:rowOff>
    </xdr:from>
    <xdr:ext cx="184731" cy="264560"/>
    <xdr:sp macro="" textlink="">
      <xdr:nvSpPr>
        <xdr:cNvPr id="107" name="テキスト ボックス 106">
          <a:extLst>
            <a:ext uri="{FF2B5EF4-FFF2-40B4-BE49-F238E27FC236}">
              <a16:creationId xmlns:a16="http://schemas.microsoft.com/office/drawing/2014/main" id="{F9803181-11F9-4099-A842-36419F67B6A2}"/>
            </a:ext>
          </a:extLst>
        </xdr:cNvPr>
        <xdr:cNvSpPr txBox="1"/>
      </xdr:nvSpPr>
      <xdr:spPr>
        <a:xfrm>
          <a:off x="28308300"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205</xdr:row>
      <xdr:rowOff>0</xdr:rowOff>
    </xdr:from>
    <xdr:ext cx="184731" cy="264560"/>
    <xdr:sp macro="" textlink="">
      <xdr:nvSpPr>
        <xdr:cNvPr id="108" name="テキスト ボックス 107">
          <a:extLst>
            <a:ext uri="{FF2B5EF4-FFF2-40B4-BE49-F238E27FC236}">
              <a16:creationId xmlns:a16="http://schemas.microsoft.com/office/drawing/2014/main" id="{E675BEAA-FFCF-4A18-B085-E11D5ADC16AE}"/>
            </a:ext>
          </a:extLst>
        </xdr:cNvPr>
        <xdr:cNvSpPr txBox="1"/>
      </xdr:nvSpPr>
      <xdr:spPr>
        <a:xfrm>
          <a:off x="369744"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205</xdr:row>
      <xdr:rowOff>0</xdr:rowOff>
    </xdr:from>
    <xdr:ext cx="184731" cy="264560"/>
    <xdr:sp macro="" textlink="">
      <xdr:nvSpPr>
        <xdr:cNvPr id="109" name="テキスト ボックス 108">
          <a:extLst>
            <a:ext uri="{FF2B5EF4-FFF2-40B4-BE49-F238E27FC236}">
              <a16:creationId xmlns:a16="http://schemas.microsoft.com/office/drawing/2014/main" id="{44254670-AA9A-40F1-8128-8F0278891938}"/>
            </a:ext>
          </a:extLst>
        </xdr:cNvPr>
        <xdr:cNvSpPr txBox="1"/>
      </xdr:nvSpPr>
      <xdr:spPr>
        <a:xfrm>
          <a:off x="369744"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207</xdr:row>
      <xdr:rowOff>0</xdr:rowOff>
    </xdr:from>
    <xdr:ext cx="184731" cy="264560"/>
    <xdr:sp macro="" textlink="">
      <xdr:nvSpPr>
        <xdr:cNvPr id="110" name="テキスト ボックス 109">
          <a:extLst>
            <a:ext uri="{FF2B5EF4-FFF2-40B4-BE49-F238E27FC236}">
              <a16:creationId xmlns:a16="http://schemas.microsoft.com/office/drawing/2014/main" id="{8C776713-5965-47B4-A6F5-F7A733289CAE}"/>
            </a:ext>
          </a:extLst>
        </xdr:cNvPr>
        <xdr:cNvSpPr txBox="1"/>
      </xdr:nvSpPr>
      <xdr:spPr>
        <a:xfrm>
          <a:off x="28308300"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207</xdr:row>
      <xdr:rowOff>0</xdr:rowOff>
    </xdr:from>
    <xdr:ext cx="184731" cy="264560"/>
    <xdr:sp macro="" textlink="">
      <xdr:nvSpPr>
        <xdr:cNvPr id="111" name="テキスト ボックス 110">
          <a:extLst>
            <a:ext uri="{FF2B5EF4-FFF2-40B4-BE49-F238E27FC236}">
              <a16:creationId xmlns:a16="http://schemas.microsoft.com/office/drawing/2014/main" id="{D52B83E6-79D9-42BC-9654-2E77C36DB0D6}"/>
            </a:ext>
          </a:extLst>
        </xdr:cNvPr>
        <xdr:cNvSpPr txBox="1"/>
      </xdr:nvSpPr>
      <xdr:spPr>
        <a:xfrm>
          <a:off x="28308300"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207</xdr:row>
      <xdr:rowOff>0</xdr:rowOff>
    </xdr:from>
    <xdr:ext cx="184731" cy="264560"/>
    <xdr:sp macro="" textlink="">
      <xdr:nvSpPr>
        <xdr:cNvPr id="112" name="テキスト ボックス 111">
          <a:extLst>
            <a:ext uri="{FF2B5EF4-FFF2-40B4-BE49-F238E27FC236}">
              <a16:creationId xmlns:a16="http://schemas.microsoft.com/office/drawing/2014/main" id="{AC6A4B52-D489-4F38-A43E-AFAA1ADFCB0E}"/>
            </a:ext>
          </a:extLst>
        </xdr:cNvPr>
        <xdr:cNvSpPr txBox="1"/>
      </xdr:nvSpPr>
      <xdr:spPr>
        <a:xfrm>
          <a:off x="369744"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207</xdr:row>
      <xdr:rowOff>0</xdr:rowOff>
    </xdr:from>
    <xdr:ext cx="184731" cy="264560"/>
    <xdr:sp macro="" textlink="">
      <xdr:nvSpPr>
        <xdr:cNvPr id="113" name="テキスト ボックス 112">
          <a:extLst>
            <a:ext uri="{FF2B5EF4-FFF2-40B4-BE49-F238E27FC236}">
              <a16:creationId xmlns:a16="http://schemas.microsoft.com/office/drawing/2014/main" id="{4099F45D-9BBA-4067-B0B2-37B995E520A4}"/>
            </a:ext>
          </a:extLst>
        </xdr:cNvPr>
        <xdr:cNvSpPr txBox="1"/>
      </xdr:nvSpPr>
      <xdr:spPr>
        <a:xfrm>
          <a:off x="369744"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135</xdr:row>
      <xdr:rowOff>0</xdr:rowOff>
    </xdr:from>
    <xdr:ext cx="184731" cy="264560"/>
    <xdr:sp macro="" textlink="">
      <xdr:nvSpPr>
        <xdr:cNvPr id="114" name="テキスト ボックス 113">
          <a:extLst>
            <a:ext uri="{FF2B5EF4-FFF2-40B4-BE49-F238E27FC236}">
              <a16:creationId xmlns:a16="http://schemas.microsoft.com/office/drawing/2014/main" id="{6D19DE6E-8B71-4522-98CC-496BAD43620E}"/>
            </a:ext>
          </a:extLst>
        </xdr:cNvPr>
        <xdr:cNvSpPr txBox="1"/>
      </xdr:nvSpPr>
      <xdr:spPr>
        <a:xfrm>
          <a:off x="283083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135</xdr:row>
      <xdr:rowOff>0</xdr:rowOff>
    </xdr:from>
    <xdr:ext cx="184731" cy="264560"/>
    <xdr:sp macro="" textlink="">
      <xdr:nvSpPr>
        <xdr:cNvPr id="115" name="テキスト ボックス 114">
          <a:extLst>
            <a:ext uri="{FF2B5EF4-FFF2-40B4-BE49-F238E27FC236}">
              <a16:creationId xmlns:a16="http://schemas.microsoft.com/office/drawing/2014/main" id="{1E6F7DD7-4BB0-43C2-A724-CF8A785AFBCD}"/>
            </a:ext>
          </a:extLst>
        </xdr:cNvPr>
        <xdr:cNvSpPr txBox="1"/>
      </xdr:nvSpPr>
      <xdr:spPr>
        <a:xfrm>
          <a:off x="283083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135</xdr:row>
      <xdr:rowOff>0</xdr:rowOff>
    </xdr:from>
    <xdr:ext cx="184731" cy="264560"/>
    <xdr:sp macro="" textlink="">
      <xdr:nvSpPr>
        <xdr:cNvPr id="116" name="テキスト ボックス 115">
          <a:extLst>
            <a:ext uri="{FF2B5EF4-FFF2-40B4-BE49-F238E27FC236}">
              <a16:creationId xmlns:a16="http://schemas.microsoft.com/office/drawing/2014/main" id="{9E14FE72-7CDD-4E9A-9DA2-D14B8D9A16BD}"/>
            </a:ext>
          </a:extLst>
        </xdr:cNvPr>
        <xdr:cNvSpPr txBox="1"/>
      </xdr:nvSpPr>
      <xdr:spPr>
        <a:xfrm>
          <a:off x="369744"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135</xdr:row>
      <xdr:rowOff>0</xdr:rowOff>
    </xdr:from>
    <xdr:ext cx="184731" cy="264560"/>
    <xdr:sp macro="" textlink="">
      <xdr:nvSpPr>
        <xdr:cNvPr id="117" name="テキスト ボックス 116">
          <a:extLst>
            <a:ext uri="{FF2B5EF4-FFF2-40B4-BE49-F238E27FC236}">
              <a16:creationId xmlns:a16="http://schemas.microsoft.com/office/drawing/2014/main" id="{B682B0D1-82C3-430E-B03F-31E67219A93F}"/>
            </a:ext>
          </a:extLst>
        </xdr:cNvPr>
        <xdr:cNvSpPr txBox="1"/>
      </xdr:nvSpPr>
      <xdr:spPr>
        <a:xfrm>
          <a:off x="369744"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245</xdr:row>
      <xdr:rowOff>0</xdr:rowOff>
    </xdr:from>
    <xdr:ext cx="184731" cy="264560"/>
    <xdr:sp macro="" textlink="">
      <xdr:nvSpPr>
        <xdr:cNvPr id="118" name="テキスト ボックス 117">
          <a:extLst>
            <a:ext uri="{FF2B5EF4-FFF2-40B4-BE49-F238E27FC236}">
              <a16:creationId xmlns:a16="http://schemas.microsoft.com/office/drawing/2014/main" id="{43E48DC2-7E97-4855-919B-E641EDF094B0}"/>
            </a:ext>
          </a:extLst>
        </xdr:cNvPr>
        <xdr:cNvSpPr txBox="1"/>
      </xdr:nvSpPr>
      <xdr:spPr>
        <a:xfrm>
          <a:off x="28308300"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245</xdr:row>
      <xdr:rowOff>0</xdr:rowOff>
    </xdr:from>
    <xdr:ext cx="184731" cy="264560"/>
    <xdr:sp macro="" textlink="">
      <xdr:nvSpPr>
        <xdr:cNvPr id="119" name="テキスト ボックス 118">
          <a:extLst>
            <a:ext uri="{FF2B5EF4-FFF2-40B4-BE49-F238E27FC236}">
              <a16:creationId xmlns:a16="http://schemas.microsoft.com/office/drawing/2014/main" id="{C146B676-68AD-4705-94F7-DC3577EC51EB}"/>
            </a:ext>
          </a:extLst>
        </xdr:cNvPr>
        <xdr:cNvSpPr txBox="1"/>
      </xdr:nvSpPr>
      <xdr:spPr>
        <a:xfrm>
          <a:off x="28308300"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245</xdr:row>
      <xdr:rowOff>0</xdr:rowOff>
    </xdr:from>
    <xdr:ext cx="184731" cy="264560"/>
    <xdr:sp macro="" textlink="">
      <xdr:nvSpPr>
        <xdr:cNvPr id="120" name="テキスト ボックス 119">
          <a:extLst>
            <a:ext uri="{FF2B5EF4-FFF2-40B4-BE49-F238E27FC236}">
              <a16:creationId xmlns:a16="http://schemas.microsoft.com/office/drawing/2014/main" id="{E5606124-4BDC-438F-A34E-A3C0FFC4CE48}"/>
            </a:ext>
          </a:extLst>
        </xdr:cNvPr>
        <xdr:cNvSpPr txBox="1"/>
      </xdr:nvSpPr>
      <xdr:spPr>
        <a:xfrm>
          <a:off x="369744"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245</xdr:row>
      <xdr:rowOff>0</xdr:rowOff>
    </xdr:from>
    <xdr:ext cx="184731" cy="264560"/>
    <xdr:sp macro="" textlink="">
      <xdr:nvSpPr>
        <xdr:cNvPr id="121" name="テキスト ボックス 120">
          <a:extLst>
            <a:ext uri="{FF2B5EF4-FFF2-40B4-BE49-F238E27FC236}">
              <a16:creationId xmlns:a16="http://schemas.microsoft.com/office/drawing/2014/main" id="{17F56468-8733-49B7-8BB2-29E993211776}"/>
            </a:ext>
          </a:extLst>
        </xdr:cNvPr>
        <xdr:cNvSpPr txBox="1"/>
      </xdr:nvSpPr>
      <xdr:spPr>
        <a:xfrm>
          <a:off x="369744"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196</xdr:row>
      <xdr:rowOff>0</xdr:rowOff>
    </xdr:from>
    <xdr:ext cx="184731" cy="264560"/>
    <xdr:sp macro="" textlink="">
      <xdr:nvSpPr>
        <xdr:cNvPr id="122" name="テキスト ボックス 121">
          <a:extLst>
            <a:ext uri="{FF2B5EF4-FFF2-40B4-BE49-F238E27FC236}">
              <a16:creationId xmlns:a16="http://schemas.microsoft.com/office/drawing/2014/main" id="{CC1D42E9-49C2-4886-8D8C-DE604BD6C498}"/>
            </a:ext>
          </a:extLst>
        </xdr:cNvPr>
        <xdr:cNvSpPr txBox="1"/>
      </xdr:nvSpPr>
      <xdr:spPr>
        <a:xfrm>
          <a:off x="28308300"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196</xdr:row>
      <xdr:rowOff>0</xdr:rowOff>
    </xdr:from>
    <xdr:ext cx="184731" cy="264560"/>
    <xdr:sp macro="" textlink="">
      <xdr:nvSpPr>
        <xdr:cNvPr id="123" name="テキスト ボックス 122">
          <a:extLst>
            <a:ext uri="{FF2B5EF4-FFF2-40B4-BE49-F238E27FC236}">
              <a16:creationId xmlns:a16="http://schemas.microsoft.com/office/drawing/2014/main" id="{0E8415C9-588C-4E73-BC38-09321F29BD4E}"/>
            </a:ext>
          </a:extLst>
        </xdr:cNvPr>
        <xdr:cNvSpPr txBox="1"/>
      </xdr:nvSpPr>
      <xdr:spPr>
        <a:xfrm>
          <a:off x="28308300"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196</xdr:row>
      <xdr:rowOff>0</xdr:rowOff>
    </xdr:from>
    <xdr:ext cx="184731" cy="264560"/>
    <xdr:sp macro="" textlink="">
      <xdr:nvSpPr>
        <xdr:cNvPr id="124" name="テキスト ボックス 123">
          <a:extLst>
            <a:ext uri="{FF2B5EF4-FFF2-40B4-BE49-F238E27FC236}">
              <a16:creationId xmlns:a16="http://schemas.microsoft.com/office/drawing/2014/main" id="{257BB76F-A6A9-410D-8F65-D032AAA20646}"/>
            </a:ext>
          </a:extLst>
        </xdr:cNvPr>
        <xdr:cNvSpPr txBox="1"/>
      </xdr:nvSpPr>
      <xdr:spPr>
        <a:xfrm>
          <a:off x="369744"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196</xdr:row>
      <xdr:rowOff>0</xdr:rowOff>
    </xdr:from>
    <xdr:ext cx="184731" cy="264560"/>
    <xdr:sp macro="" textlink="">
      <xdr:nvSpPr>
        <xdr:cNvPr id="125" name="テキスト ボックス 124">
          <a:extLst>
            <a:ext uri="{FF2B5EF4-FFF2-40B4-BE49-F238E27FC236}">
              <a16:creationId xmlns:a16="http://schemas.microsoft.com/office/drawing/2014/main" id="{6AE88004-3D36-4E6E-8342-EB6F309FEAC1}"/>
            </a:ext>
          </a:extLst>
        </xdr:cNvPr>
        <xdr:cNvSpPr txBox="1"/>
      </xdr:nvSpPr>
      <xdr:spPr>
        <a:xfrm>
          <a:off x="369744"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240</xdr:row>
      <xdr:rowOff>0</xdr:rowOff>
    </xdr:from>
    <xdr:ext cx="184731" cy="264560"/>
    <xdr:sp macro="" textlink="">
      <xdr:nvSpPr>
        <xdr:cNvPr id="126" name="テキスト ボックス 125">
          <a:extLst>
            <a:ext uri="{FF2B5EF4-FFF2-40B4-BE49-F238E27FC236}">
              <a16:creationId xmlns:a16="http://schemas.microsoft.com/office/drawing/2014/main" id="{BB32D7B5-DA3F-4846-AEAF-CF215F37E1F0}"/>
            </a:ext>
          </a:extLst>
        </xdr:cNvPr>
        <xdr:cNvSpPr txBox="1"/>
      </xdr:nvSpPr>
      <xdr:spPr>
        <a:xfrm>
          <a:off x="28308300"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240</xdr:row>
      <xdr:rowOff>0</xdr:rowOff>
    </xdr:from>
    <xdr:ext cx="184731" cy="264560"/>
    <xdr:sp macro="" textlink="">
      <xdr:nvSpPr>
        <xdr:cNvPr id="127" name="テキスト ボックス 126">
          <a:extLst>
            <a:ext uri="{FF2B5EF4-FFF2-40B4-BE49-F238E27FC236}">
              <a16:creationId xmlns:a16="http://schemas.microsoft.com/office/drawing/2014/main" id="{9EF6F71F-ABB3-41A5-87CC-382139954250}"/>
            </a:ext>
          </a:extLst>
        </xdr:cNvPr>
        <xdr:cNvSpPr txBox="1"/>
      </xdr:nvSpPr>
      <xdr:spPr>
        <a:xfrm>
          <a:off x="28308300"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240</xdr:row>
      <xdr:rowOff>0</xdr:rowOff>
    </xdr:from>
    <xdr:ext cx="184731" cy="264560"/>
    <xdr:sp macro="" textlink="">
      <xdr:nvSpPr>
        <xdr:cNvPr id="128" name="テキスト ボックス 127">
          <a:extLst>
            <a:ext uri="{FF2B5EF4-FFF2-40B4-BE49-F238E27FC236}">
              <a16:creationId xmlns:a16="http://schemas.microsoft.com/office/drawing/2014/main" id="{CE62F38D-BB61-4654-B40A-9E1AC1628CBA}"/>
            </a:ext>
          </a:extLst>
        </xdr:cNvPr>
        <xdr:cNvSpPr txBox="1"/>
      </xdr:nvSpPr>
      <xdr:spPr>
        <a:xfrm>
          <a:off x="369744"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240</xdr:row>
      <xdr:rowOff>0</xdr:rowOff>
    </xdr:from>
    <xdr:ext cx="184731" cy="264560"/>
    <xdr:sp macro="" textlink="">
      <xdr:nvSpPr>
        <xdr:cNvPr id="129" name="テキスト ボックス 128">
          <a:extLst>
            <a:ext uri="{FF2B5EF4-FFF2-40B4-BE49-F238E27FC236}">
              <a16:creationId xmlns:a16="http://schemas.microsoft.com/office/drawing/2014/main" id="{8024F719-CB1F-4A6A-B451-A39B44DFA52F}"/>
            </a:ext>
          </a:extLst>
        </xdr:cNvPr>
        <xdr:cNvSpPr txBox="1"/>
      </xdr:nvSpPr>
      <xdr:spPr>
        <a:xfrm>
          <a:off x="369744"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127</xdr:row>
      <xdr:rowOff>0</xdr:rowOff>
    </xdr:from>
    <xdr:ext cx="184731" cy="264560"/>
    <xdr:sp macro="" textlink="">
      <xdr:nvSpPr>
        <xdr:cNvPr id="130" name="テキスト ボックス 129">
          <a:extLst>
            <a:ext uri="{FF2B5EF4-FFF2-40B4-BE49-F238E27FC236}">
              <a16:creationId xmlns:a16="http://schemas.microsoft.com/office/drawing/2014/main" id="{1F2D33B5-F35D-4ADF-99B1-22DC442C62F1}"/>
            </a:ext>
          </a:extLst>
        </xdr:cNvPr>
        <xdr:cNvSpPr txBox="1"/>
      </xdr:nvSpPr>
      <xdr:spPr>
        <a:xfrm>
          <a:off x="28308300"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127</xdr:row>
      <xdr:rowOff>0</xdr:rowOff>
    </xdr:from>
    <xdr:ext cx="184731" cy="264560"/>
    <xdr:sp macro="" textlink="">
      <xdr:nvSpPr>
        <xdr:cNvPr id="131" name="テキスト ボックス 130">
          <a:extLst>
            <a:ext uri="{FF2B5EF4-FFF2-40B4-BE49-F238E27FC236}">
              <a16:creationId xmlns:a16="http://schemas.microsoft.com/office/drawing/2014/main" id="{E2BB34F8-B54B-4D8F-B362-18BFE3E4B097}"/>
            </a:ext>
          </a:extLst>
        </xdr:cNvPr>
        <xdr:cNvSpPr txBox="1"/>
      </xdr:nvSpPr>
      <xdr:spPr>
        <a:xfrm>
          <a:off x="28308300"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127</xdr:row>
      <xdr:rowOff>0</xdr:rowOff>
    </xdr:from>
    <xdr:ext cx="184731" cy="264560"/>
    <xdr:sp macro="" textlink="">
      <xdr:nvSpPr>
        <xdr:cNvPr id="132" name="テキスト ボックス 131">
          <a:extLst>
            <a:ext uri="{FF2B5EF4-FFF2-40B4-BE49-F238E27FC236}">
              <a16:creationId xmlns:a16="http://schemas.microsoft.com/office/drawing/2014/main" id="{83C93980-36DC-47CF-9F3A-DD2850F68A7E}"/>
            </a:ext>
          </a:extLst>
        </xdr:cNvPr>
        <xdr:cNvSpPr txBox="1"/>
      </xdr:nvSpPr>
      <xdr:spPr>
        <a:xfrm>
          <a:off x="369744"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127</xdr:row>
      <xdr:rowOff>0</xdr:rowOff>
    </xdr:from>
    <xdr:ext cx="184731" cy="264560"/>
    <xdr:sp macro="" textlink="">
      <xdr:nvSpPr>
        <xdr:cNvPr id="133" name="テキスト ボックス 132">
          <a:extLst>
            <a:ext uri="{FF2B5EF4-FFF2-40B4-BE49-F238E27FC236}">
              <a16:creationId xmlns:a16="http://schemas.microsoft.com/office/drawing/2014/main" id="{F25CC186-47F1-4E47-A1E3-B31BC5830416}"/>
            </a:ext>
          </a:extLst>
        </xdr:cNvPr>
        <xdr:cNvSpPr txBox="1"/>
      </xdr:nvSpPr>
      <xdr:spPr>
        <a:xfrm>
          <a:off x="369744"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204</xdr:row>
      <xdr:rowOff>0</xdr:rowOff>
    </xdr:from>
    <xdr:ext cx="184731" cy="264560"/>
    <xdr:sp macro="" textlink="">
      <xdr:nvSpPr>
        <xdr:cNvPr id="134" name="テキスト ボックス 133">
          <a:extLst>
            <a:ext uri="{FF2B5EF4-FFF2-40B4-BE49-F238E27FC236}">
              <a16:creationId xmlns:a16="http://schemas.microsoft.com/office/drawing/2014/main" id="{D82C4ACC-1064-49B8-9E2F-C5816E86AB24}"/>
            </a:ext>
          </a:extLst>
        </xdr:cNvPr>
        <xdr:cNvSpPr txBox="1"/>
      </xdr:nvSpPr>
      <xdr:spPr>
        <a:xfrm>
          <a:off x="28308300"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204</xdr:row>
      <xdr:rowOff>0</xdr:rowOff>
    </xdr:from>
    <xdr:ext cx="184731" cy="264560"/>
    <xdr:sp macro="" textlink="">
      <xdr:nvSpPr>
        <xdr:cNvPr id="135" name="テキスト ボックス 134">
          <a:extLst>
            <a:ext uri="{FF2B5EF4-FFF2-40B4-BE49-F238E27FC236}">
              <a16:creationId xmlns:a16="http://schemas.microsoft.com/office/drawing/2014/main" id="{9B329C89-A6B2-4FB6-8E7F-B866E9414BB6}"/>
            </a:ext>
          </a:extLst>
        </xdr:cNvPr>
        <xdr:cNvSpPr txBox="1"/>
      </xdr:nvSpPr>
      <xdr:spPr>
        <a:xfrm>
          <a:off x="28308300"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204</xdr:row>
      <xdr:rowOff>0</xdr:rowOff>
    </xdr:from>
    <xdr:ext cx="184731" cy="264560"/>
    <xdr:sp macro="" textlink="">
      <xdr:nvSpPr>
        <xdr:cNvPr id="136" name="テキスト ボックス 135">
          <a:extLst>
            <a:ext uri="{FF2B5EF4-FFF2-40B4-BE49-F238E27FC236}">
              <a16:creationId xmlns:a16="http://schemas.microsoft.com/office/drawing/2014/main" id="{C6167574-86A6-4A93-865C-5732AD2016EF}"/>
            </a:ext>
          </a:extLst>
        </xdr:cNvPr>
        <xdr:cNvSpPr txBox="1"/>
      </xdr:nvSpPr>
      <xdr:spPr>
        <a:xfrm>
          <a:off x="369744"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204</xdr:row>
      <xdr:rowOff>0</xdr:rowOff>
    </xdr:from>
    <xdr:ext cx="184731" cy="264560"/>
    <xdr:sp macro="" textlink="">
      <xdr:nvSpPr>
        <xdr:cNvPr id="137" name="テキスト ボックス 136">
          <a:extLst>
            <a:ext uri="{FF2B5EF4-FFF2-40B4-BE49-F238E27FC236}">
              <a16:creationId xmlns:a16="http://schemas.microsoft.com/office/drawing/2014/main" id="{F19B9552-4F57-45E1-825B-9A3AA4BE4BB8}"/>
            </a:ext>
          </a:extLst>
        </xdr:cNvPr>
        <xdr:cNvSpPr txBox="1"/>
      </xdr:nvSpPr>
      <xdr:spPr>
        <a:xfrm>
          <a:off x="369744"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632</xdr:row>
      <xdr:rowOff>0</xdr:rowOff>
    </xdr:from>
    <xdr:ext cx="184731" cy="264560"/>
    <xdr:sp macro="" textlink="">
      <xdr:nvSpPr>
        <xdr:cNvPr id="138" name="テキスト ボックス 137">
          <a:extLst>
            <a:ext uri="{FF2B5EF4-FFF2-40B4-BE49-F238E27FC236}">
              <a16:creationId xmlns:a16="http://schemas.microsoft.com/office/drawing/2014/main" id="{4063CB20-5534-48C2-8E57-1F3E499FB212}"/>
            </a:ext>
          </a:extLst>
        </xdr:cNvPr>
        <xdr:cNvSpPr txBox="1"/>
      </xdr:nvSpPr>
      <xdr:spPr>
        <a:xfrm>
          <a:off x="28308300"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632</xdr:row>
      <xdr:rowOff>0</xdr:rowOff>
    </xdr:from>
    <xdr:ext cx="184731" cy="264560"/>
    <xdr:sp macro="" textlink="">
      <xdr:nvSpPr>
        <xdr:cNvPr id="139" name="テキスト ボックス 138">
          <a:extLst>
            <a:ext uri="{FF2B5EF4-FFF2-40B4-BE49-F238E27FC236}">
              <a16:creationId xmlns:a16="http://schemas.microsoft.com/office/drawing/2014/main" id="{2F186B7D-4B36-4619-BB98-C45408D48148}"/>
            </a:ext>
          </a:extLst>
        </xdr:cNvPr>
        <xdr:cNvSpPr txBox="1"/>
      </xdr:nvSpPr>
      <xdr:spPr>
        <a:xfrm>
          <a:off x="28308300"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632</xdr:row>
      <xdr:rowOff>0</xdr:rowOff>
    </xdr:from>
    <xdr:ext cx="184731" cy="264560"/>
    <xdr:sp macro="" textlink="">
      <xdr:nvSpPr>
        <xdr:cNvPr id="140" name="テキスト ボックス 139">
          <a:extLst>
            <a:ext uri="{FF2B5EF4-FFF2-40B4-BE49-F238E27FC236}">
              <a16:creationId xmlns:a16="http://schemas.microsoft.com/office/drawing/2014/main" id="{1ABD63B0-FE44-470C-B0A6-44CAD1F9A142}"/>
            </a:ext>
          </a:extLst>
        </xdr:cNvPr>
        <xdr:cNvSpPr txBox="1"/>
      </xdr:nvSpPr>
      <xdr:spPr>
        <a:xfrm>
          <a:off x="369744"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632</xdr:row>
      <xdr:rowOff>0</xdr:rowOff>
    </xdr:from>
    <xdr:ext cx="184731" cy="264560"/>
    <xdr:sp macro="" textlink="">
      <xdr:nvSpPr>
        <xdr:cNvPr id="141" name="テキスト ボックス 140">
          <a:extLst>
            <a:ext uri="{FF2B5EF4-FFF2-40B4-BE49-F238E27FC236}">
              <a16:creationId xmlns:a16="http://schemas.microsoft.com/office/drawing/2014/main" id="{0AF58E85-03D6-4572-B2D1-99836E100912}"/>
            </a:ext>
          </a:extLst>
        </xdr:cNvPr>
        <xdr:cNvSpPr txBox="1"/>
      </xdr:nvSpPr>
      <xdr:spPr>
        <a:xfrm>
          <a:off x="369744"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1044</xdr:row>
      <xdr:rowOff>0</xdr:rowOff>
    </xdr:from>
    <xdr:ext cx="184731" cy="264560"/>
    <xdr:sp macro="" textlink="">
      <xdr:nvSpPr>
        <xdr:cNvPr id="142" name="テキスト ボックス 141">
          <a:extLst>
            <a:ext uri="{FF2B5EF4-FFF2-40B4-BE49-F238E27FC236}">
              <a16:creationId xmlns:a16="http://schemas.microsoft.com/office/drawing/2014/main" id="{AE126DB0-0AEE-4F0D-80E5-C816DC5EE4B6}"/>
            </a:ext>
          </a:extLst>
        </xdr:cNvPr>
        <xdr:cNvSpPr txBox="1"/>
      </xdr:nvSpPr>
      <xdr:spPr>
        <a:xfrm>
          <a:off x="28308300"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1044</xdr:row>
      <xdr:rowOff>0</xdr:rowOff>
    </xdr:from>
    <xdr:ext cx="184731" cy="264560"/>
    <xdr:sp macro="" textlink="">
      <xdr:nvSpPr>
        <xdr:cNvPr id="143" name="テキスト ボックス 142">
          <a:extLst>
            <a:ext uri="{FF2B5EF4-FFF2-40B4-BE49-F238E27FC236}">
              <a16:creationId xmlns:a16="http://schemas.microsoft.com/office/drawing/2014/main" id="{B5AFAFE4-4ABA-4691-A873-773CF195C3CA}"/>
            </a:ext>
          </a:extLst>
        </xdr:cNvPr>
        <xdr:cNvSpPr txBox="1"/>
      </xdr:nvSpPr>
      <xdr:spPr>
        <a:xfrm>
          <a:off x="28308300"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1044</xdr:row>
      <xdr:rowOff>0</xdr:rowOff>
    </xdr:from>
    <xdr:ext cx="184731" cy="264560"/>
    <xdr:sp macro="" textlink="">
      <xdr:nvSpPr>
        <xdr:cNvPr id="144" name="テキスト ボックス 143">
          <a:extLst>
            <a:ext uri="{FF2B5EF4-FFF2-40B4-BE49-F238E27FC236}">
              <a16:creationId xmlns:a16="http://schemas.microsoft.com/office/drawing/2014/main" id="{9065C56C-F29B-44D9-B1AD-A4E866064CCB}"/>
            </a:ext>
          </a:extLst>
        </xdr:cNvPr>
        <xdr:cNvSpPr txBox="1"/>
      </xdr:nvSpPr>
      <xdr:spPr>
        <a:xfrm>
          <a:off x="369744"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1044</xdr:row>
      <xdr:rowOff>0</xdr:rowOff>
    </xdr:from>
    <xdr:ext cx="184731" cy="264560"/>
    <xdr:sp macro="" textlink="">
      <xdr:nvSpPr>
        <xdr:cNvPr id="145" name="テキスト ボックス 144">
          <a:extLst>
            <a:ext uri="{FF2B5EF4-FFF2-40B4-BE49-F238E27FC236}">
              <a16:creationId xmlns:a16="http://schemas.microsoft.com/office/drawing/2014/main" id="{604947EC-8179-4CEA-B79E-5008A4E4F2DA}"/>
            </a:ext>
          </a:extLst>
        </xdr:cNvPr>
        <xdr:cNvSpPr txBox="1"/>
      </xdr:nvSpPr>
      <xdr:spPr>
        <a:xfrm>
          <a:off x="369744"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317</xdr:row>
      <xdr:rowOff>0</xdr:rowOff>
    </xdr:from>
    <xdr:ext cx="184731" cy="264560"/>
    <xdr:sp macro="" textlink="">
      <xdr:nvSpPr>
        <xdr:cNvPr id="146" name="テキスト ボックス 145">
          <a:extLst>
            <a:ext uri="{FF2B5EF4-FFF2-40B4-BE49-F238E27FC236}">
              <a16:creationId xmlns:a16="http://schemas.microsoft.com/office/drawing/2014/main" id="{1676DFED-A91C-439B-A4DC-981F90AB5215}"/>
            </a:ext>
          </a:extLst>
        </xdr:cNvPr>
        <xdr:cNvSpPr txBox="1"/>
      </xdr:nvSpPr>
      <xdr:spPr>
        <a:xfrm>
          <a:off x="28308300"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317</xdr:row>
      <xdr:rowOff>0</xdr:rowOff>
    </xdr:from>
    <xdr:ext cx="184731" cy="264560"/>
    <xdr:sp macro="" textlink="">
      <xdr:nvSpPr>
        <xdr:cNvPr id="147" name="テキスト ボックス 146">
          <a:extLst>
            <a:ext uri="{FF2B5EF4-FFF2-40B4-BE49-F238E27FC236}">
              <a16:creationId xmlns:a16="http://schemas.microsoft.com/office/drawing/2014/main" id="{1173020A-8CCD-4667-953A-B6B4D19AD5B0}"/>
            </a:ext>
          </a:extLst>
        </xdr:cNvPr>
        <xdr:cNvSpPr txBox="1"/>
      </xdr:nvSpPr>
      <xdr:spPr>
        <a:xfrm>
          <a:off x="28308300"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317</xdr:row>
      <xdr:rowOff>0</xdr:rowOff>
    </xdr:from>
    <xdr:ext cx="184731" cy="264560"/>
    <xdr:sp macro="" textlink="">
      <xdr:nvSpPr>
        <xdr:cNvPr id="148" name="テキスト ボックス 147">
          <a:extLst>
            <a:ext uri="{FF2B5EF4-FFF2-40B4-BE49-F238E27FC236}">
              <a16:creationId xmlns:a16="http://schemas.microsoft.com/office/drawing/2014/main" id="{526D85B1-7DA0-469A-B4CF-9E5E5D3EC352}"/>
            </a:ext>
          </a:extLst>
        </xdr:cNvPr>
        <xdr:cNvSpPr txBox="1"/>
      </xdr:nvSpPr>
      <xdr:spPr>
        <a:xfrm>
          <a:off x="369744"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317</xdr:row>
      <xdr:rowOff>0</xdr:rowOff>
    </xdr:from>
    <xdr:ext cx="184731" cy="264560"/>
    <xdr:sp macro="" textlink="">
      <xdr:nvSpPr>
        <xdr:cNvPr id="149" name="テキスト ボックス 148">
          <a:extLst>
            <a:ext uri="{FF2B5EF4-FFF2-40B4-BE49-F238E27FC236}">
              <a16:creationId xmlns:a16="http://schemas.microsoft.com/office/drawing/2014/main" id="{BABA1D96-0ABB-4CF4-8CF3-A95EDF3251DE}"/>
            </a:ext>
          </a:extLst>
        </xdr:cNvPr>
        <xdr:cNvSpPr txBox="1"/>
      </xdr:nvSpPr>
      <xdr:spPr>
        <a:xfrm>
          <a:off x="369744"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310</xdr:row>
      <xdr:rowOff>0</xdr:rowOff>
    </xdr:from>
    <xdr:ext cx="184731" cy="264560"/>
    <xdr:sp macro="" textlink="">
      <xdr:nvSpPr>
        <xdr:cNvPr id="150" name="テキスト ボックス 149">
          <a:extLst>
            <a:ext uri="{FF2B5EF4-FFF2-40B4-BE49-F238E27FC236}">
              <a16:creationId xmlns:a16="http://schemas.microsoft.com/office/drawing/2014/main" id="{E5BEC648-D712-45A9-81FE-2DC0574AEFF9}"/>
            </a:ext>
          </a:extLst>
        </xdr:cNvPr>
        <xdr:cNvSpPr txBox="1"/>
      </xdr:nvSpPr>
      <xdr:spPr>
        <a:xfrm>
          <a:off x="28308300"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310</xdr:row>
      <xdr:rowOff>0</xdr:rowOff>
    </xdr:from>
    <xdr:ext cx="184731" cy="264560"/>
    <xdr:sp macro="" textlink="">
      <xdr:nvSpPr>
        <xdr:cNvPr id="151" name="テキスト ボックス 150">
          <a:extLst>
            <a:ext uri="{FF2B5EF4-FFF2-40B4-BE49-F238E27FC236}">
              <a16:creationId xmlns:a16="http://schemas.microsoft.com/office/drawing/2014/main" id="{2BEEB527-DA07-4960-9B78-C84AD7C45412}"/>
            </a:ext>
          </a:extLst>
        </xdr:cNvPr>
        <xdr:cNvSpPr txBox="1"/>
      </xdr:nvSpPr>
      <xdr:spPr>
        <a:xfrm>
          <a:off x="28308300"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310</xdr:row>
      <xdr:rowOff>0</xdr:rowOff>
    </xdr:from>
    <xdr:ext cx="184731" cy="264560"/>
    <xdr:sp macro="" textlink="">
      <xdr:nvSpPr>
        <xdr:cNvPr id="152" name="テキスト ボックス 151">
          <a:extLst>
            <a:ext uri="{FF2B5EF4-FFF2-40B4-BE49-F238E27FC236}">
              <a16:creationId xmlns:a16="http://schemas.microsoft.com/office/drawing/2014/main" id="{A5DBD67E-3632-4E02-8AC0-521DE4C2CAB6}"/>
            </a:ext>
          </a:extLst>
        </xdr:cNvPr>
        <xdr:cNvSpPr txBox="1"/>
      </xdr:nvSpPr>
      <xdr:spPr>
        <a:xfrm>
          <a:off x="369744"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310</xdr:row>
      <xdr:rowOff>0</xdr:rowOff>
    </xdr:from>
    <xdr:ext cx="184731" cy="264560"/>
    <xdr:sp macro="" textlink="">
      <xdr:nvSpPr>
        <xdr:cNvPr id="153" name="テキスト ボックス 152">
          <a:extLst>
            <a:ext uri="{FF2B5EF4-FFF2-40B4-BE49-F238E27FC236}">
              <a16:creationId xmlns:a16="http://schemas.microsoft.com/office/drawing/2014/main" id="{1B6ED409-7BC0-4ADC-A71A-7DA51D812CE1}"/>
            </a:ext>
          </a:extLst>
        </xdr:cNvPr>
        <xdr:cNvSpPr txBox="1"/>
      </xdr:nvSpPr>
      <xdr:spPr>
        <a:xfrm>
          <a:off x="369744"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327</xdr:row>
      <xdr:rowOff>0</xdr:rowOff>
    </xdr:from>
    <xdr:ext cx="184731" cy="264560"/>
    <xdr:sp macro="" textlink="">
      <xdr:nvSpPr>
        <xdr:cNvPr id="154" name="テキスト ボックス 153">
          <a:extLst>
            <a:ext uri="{FF2B5EF4-FFF2-40B4-BE49-F238E27FC236}">
              <a16:creationId xmlns:a16="http://schemas.microsoft.com/office/drawing/2014/main" id="{4CC95BC7-3780-460A-A378-41D1B5A4EA84}"/>
            </a:ext>
          </a:extLst>
        </xdr:cNvPr>
        <xdr:cNvSpPr txBox="1"/>
      </xdr:nvSpPr>
      <xdr:spPr>
        <a:xfrm>
          <a:off x="28308300"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327</xdr:row>
      <xdr:rowOff>0</xdr:rowOff>
    </xdr:from>
    <xdr:ext cx="184731" cy="264560"/>
    <xdr:sp macro="" textlink="">
      <xdr:nvSpPr>
        <xdr:cNvPr id="155" name="テキスト ボックス 154">
          <a:extLst>
            <a:ext uri="{FF2B5EF4-FFF2-40B4-BE49-F238E27FC236}">
              <a16:creationId xmlns:a16="http://schemas.microsoft.com/office/drawing/2014/main" id="{004695AD-7CB3-4950-89F3-545D417A0D43}"/>
            </a:ext>
          </a:extLst>
        </xdr:cNvPr>
        <xdr:cNvSpPr txBox="1"/>
      </xdr:nvSpPr>
      <xdr:spPr>
        <a:xfrm>
          <a:off x="28308300"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327</xdr:row>
      <xdr:rowOff>0</xdr:rowOff>
    </xdr:from>
    <xdr:ext cx="184731" cy="264560"/>
    <xdr:sp macro="" textlink="">
      <xdr:nvSpPr>
        <xdr:cNvPr id="156" name="テキスト ボックス 155">
          <a:extLst>
            <a:ext uri="{FF2B5EF4-FFF2-40B4-BE49-F238E27FC236}">
              <a16:creationId xmlns:a16="http://schemas.microsoft.com/office/drawing/2014/main" id="{EEB741EB-A0EA-4468-9978-830F10B2FF3D}"/>
            </a:ext>
          </a:extLst>
        </xdr:cNvPr>
        <xdr:cNvSpPr txBox="1"/>
      </xdr:nvSpPr>
      <xdr:spPr>
        <a:xfrm>
          <a:off x="369744"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327</xdr:row>
      <xdr:rowOff>0</xdr:rowOff>
    </xdr:from>
    <xdr:ext cx="184731" cy="264560"/>
    <xdr:sp macro="" textlink="">
      <xdr:nvSpPr>
        <xdr:cNvPr id="157" name="テキスト ボックス 156">
          <a:extLst>
            <a:ext uri="{FF2B5EF4-FFF2-40B4-BE49-F238E27FC236}">
              <a16:creationId xmlns:a16="http://schemas.microsoft.com/office/drawing/2014/main" id="{0BE95D7F-EA93-4F4F-BE5B-348799C85747}"/>
            </a:ext>
          </a:extLst>
        </xdr:cNvPr>
        <xdr:cNvSpPr txBox="1"/>
      </xdr:nvSpPr>
      <xdr:spPr>
        <a:xfrm>
          <a:off x="369744"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630</xdr:row>
      <xdr:rowOff>0</xdr:rowOff>
    </xdr:from>
    <xdr:ext cx="184731" cy="264560"/>
    <xdr:sp macro="" textlink="">
      <xdr:nvSpPr>
        <xdr:cNvPr id="158" name="テキスト ボックス 157">
          <a:extLst>
            <a:ext uri="{FF2B5EF4-FFF2-40B4-BE49-F238E27FC236}">
              <a16:creationId xmlns:a16="http://schemas.microsoft.com/office/drawing/2014/main" id="{FC691E56-AA10-47EC-B68A-618299C81389}"/>
            </a:ext>
          </a:extLst>
        </xdr:cNvPr>
        <xdr:cNvSpPr txBox="1"/>
      </xdr:nvSpPr>
      <xdr:spPr>
        <a:xfrm>
          <a:off x="28308300"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630</xdr:row>
      <xdr:rowOff>0</xdr:rowOff>
    </xdr:from>
    <xdr:ext cx="184731" cy="264560"/>
    <xdr:sp macro="" textlink="">
      <xdr:nvSpPr>
        <xdr:cNvPr id="159" name="テキスト ボックス 158">
          <a:extLst>
            <a:ext uri="{FF2B5EF4-FFF2-40B4-BE49-F238E27FC236}">
              <a16:creationId xmlns:a16="http://schemas.microsoft.com/office/drawing/2014/main" id="{517C2750-D286-4464-8D87-C9639D2BE72D}"/>
            </a:ext>
          </a:extLst>
        </xdr:cNvPr>
        <xdr:cNvSpPr txBox="1"/>
      </xdr:nvSpPr>
      <xdr:spPr>
        <a:xfrm>
          <a:off x="28308300"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630</xdr:row>
      <xdr:rowOff>0</xdr:rowOff>
    </xdr:from>
    <xdr:ext cx="184731" cy="264560"/>
    <xdr:sp macro="" textlink="">
      <xdr:nvSpPr>
        <xdr:cNvPr id="160" name="テキスト ボックス 159">
          <a:extLst>
            <a:ext uri="{FF2B5EF4-FFF2-40B4-BE49-F238E27FC236}">
              <a16:creationId xmlns:a16="http://schemas.microsoft.com/office/drawing/2014/main" id="{DF6AEEF0-B9D9-4D91-84DC-972FE1898734}"/>
            </a:ext>
          </a:extLst>
        </xdr:cNvPr>
        <xdr:cNvSpPr txBox="1"/>
      </xdr:nvSpPr>
      <xdr:spPr>
        <a:xfrm>
          <a:off x="369744"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630</xdr:row>
      <xdr:rowOff>0</xdr:rowOff>
    </xdr:from>
    <xdr:ext cx="184731" cy="264560"/>
    <xdr:sp macro="" textlink="">
      <xdr:nvSpPr>
        <xdr:cNvPr id="161" name="テキスト ボックス 160">
          <a:extLst>
            <a:ext uri="{FF2B5EF4-FFF2-40B4-BE49-F238E27FC236}">
              <a16:creationId xmlns:a16="http://schemas.microsoft.com/office/drawing/2014/main" id="{16CC5543-FB21-4028-84CE-3814A209EC6F}"/>
            </a:ext>
          </a:extLst>
        </xdr:cNvPr>
        <xdr:cNvSpPr txBox="1"/>
      </xdr:nvSpPr>
      <xdr:spPr>
        <a:xfrm>
          <a:off x="369744"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575</xdr:row>
      <xdr:rowOff>0</xdr:rowOff>
    </xdr:from>
    <xdr:ext cx="184731" cy="264560"/>
    <xdr:sp macro="" textlink="">
      <xdr:nvSpPr>
        <xdr:cNvPr id="162" name="テキスト ボックス 161">
          <a:extLst>
            <a:ext uri="{FF2B5EF4-FFF2-40B4-BE49-F238E27FC236}">
              <a16:creationId xmlns:a16="http://schemas.microsoft.com/office/drawing/2014/main" id="{5AC72701-71BC-48E1-B0FD-DE1B94B9D2FC}"/>
            </a:ext>
          </a:extLst>
        </xdr:cNvPr>
        <xdr:cNvSpPr txBox="1"/>
      </xdr:nvSpPr>
      <xdr:spPr>
        <a:xfrm>
          <a:off x="28308300"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575</xdr:row>
      <xdr:rowOff>0</xdr:rowOff>
    </xdr:from>
    <xdr:ext cx="184731" cy="264560"/>
    <xdr:sp macro="" textlink="">
      <xdr:nvSpPr>
        <xdr:cNvPr id="163" name="テキスト ボックス 162">
          <a:extLst>
            <a:ext uri="{FF2B5EF4-FFF2-40B4-BE49-F238E27FC236}">
              <a16:creationId xmlns:a16="http://schemas.microsoft.com/office/drawing/2014/main" id="{E7FBEF8F-34FD-472A-8D55-A9C76C7ADBCF}"/>
            </a:ext>
          </a:extLst>
        </xdr:cNvPr>
        <xdr:cNvSpPr txBox="1"/>
      </xdr:nvSpPr>
      <xdr:spPr>
        <a:xfrm>
          <a:off x="28308300"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575</xdr:row>
      <xdr:rowOff>0</xdr:rowOff>
    </xdr:from>
    <xdr:ext cx="184731" cy="264560"/>
    <xdr:sp macro="" textlink="">
      <xdr:nvSpPr>
        <xdr:cNvPr id="164" name="テキスト ボックス 163">
          <a:extLst>
            <a:ext uri="{FF2B5EF4-FFF2-40B4-BE49-F238E27FC236}">
              <a16:creationId xmlns:a16="http://schemas.microsoft.com/office/drawing/2014/main" id="{4674CD11-DE81-477A-A134-DEFD971B13CE}"/>
            </a:ext>
          </a:extLst>
        </xdr:cNvPr>
        <xdr:cNvSpPr txBox="1"/>
      </xdr:nvSpPr>
      <xdr:spPr>
        <a:xfrm>
          <a:off x="369744"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575</xdr:row>
      <xdr:rowOff>0</xdr:rowOff>
    </xdr:from>
    <xdr:ext cx="184731" cy="264560"/>
    <xdr:sp macro="" textlink="">
      <xdr:nvSpPr>
        <xdr:cNvPr id="165" name="テキスト ボックス 164">
          <a:extLst>
            <a:ext uri="{FF2B5EF4-FFF2-40B4-BE49-F238E27FC236}">
              <a16:creationId xmlns:a16="http://schemas.microsoft.com/office/drawing/2014/main" id="{F27D38AC-ADAB-4A3E-88E6-795087F19993}"/>
            </a:ext>
          </a:extLst>
        </xdr:cNvPr>
        <xdr:cNvSpPr txBox="1"/>
      </xdr:nvSpPr>
      <xdr:spPr>
        <a:xfrm>
          <a:off x="369744"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627</xdr:row>
      <xdr:rowOff>0</xdr:rowOff>
    </xdr:from>
    <xdr:ext cx="184731" cy="264560"/>
    <xdr:sp macro="" textlink="">
      <xdr:nvSpPr>
        <xdr:cNvPr id="166" name="テキスト ボックス 165">
          <a:extLst>
            <a:ext uri="{FF2B5EF4-FFF2-40B4-BE49-F238E27FC236}">
              <a16:creationId xmlns:a16="http://schemas.microsoft.com/office/drawing/2014/main" id="{58768B00-C33C-4B6B-9453-D0957BE2D54F}"/>
            </a:ext>
          </a:extLst>
        </xdr:cNvPr>
        <xdr:cNvSpPr txBox="1"/>
      </xdr:nvSpPr>
      <xdr:spPr>
        <a:xfrm>
          <a:off x="28308300"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627</xdr:row>
      <xdr:rowOff>0</xdr:rowOff>
    </xdr:from>
    <xdr:ext cx="184731" cy="264560"/>
    <xdr:sp macro="" textlink="">
      <xdr:nvSpPr>
        <xdr:cNvPr id="167" name="テキスト ボックス 166">
          <a:extLst>
            <a:ext uri="{FF2B5EF4-FFF2-40B4-BE49-F238E27FC236}">
              <a16:creationId xmlns:a16="http://schemas.microsoft.com/office/drawing/2014/main" id="{AC8E7A8F-1C23-4CAE-B858-8BA332F70785}"/>
            </a:ext>
          </a:extLst>
        </xdr:cNvPr>
        <xdr:cNvSpPr txBox="1"/>
      </xdr:nvSpPr>
      <xdr:spPr>
        <a:xfrm>
          <a:off x="28308300"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627</xdr:row>
      <xdr:rowOff>0</xdr:rowOff>
    </xdr:from>
    <xdr:ext cx="184731" cy="264560"/>
    <xdr:sp macro="" textlink="">
      <xdr:nvSpPr>
        <xdr:cNvPr id="168" name="テキスト ボックス 167">
          <a:extLst>
            <a:ext uri="{FF2B5EF4-FFF2-40B4-BE49-F238E27FC236}">
              <a16:creationId xmlns:a16="http://schemas.microsoft.com/office/drawing/2014/main" id="{DD83E631-739D-4C7F-922C-0394C0095658}"/>
            </a:ext>
          </a:extLst>
        </xdr:cNvPr>
        <xdr:cNvSpPr txBox="1"/>
      </xdr:nvSpPr>
      <xdr:spPr>
        <a:xfrm>
          <a:off x="369744"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627</xdr:row>
      <xdr:rowOff>0</xdr:rowOff>
    </xdr:from>
    <xdr:ext cx="184731" cy="264560"/>
    <xdr:sp macro="" textlink="">
      <xdr:nvSpPr>
        <xdr:cNvPr id="169" name="テキスト ボックス 168">
          <a:extLst>
            <a:ext uri="{FF2B5EF4-FFF2-40B4-BE49-F238E27FC236}">
              <a16:creationId xmlns:a16="http://schemas.microsoft.com/office/drawing/2014/main" id="{C1923CEE-7832-4F16-816A-9E40269F2964}"/>
            </a:ext>
          </a:extLst>
        </xdr:cNvPr>
        <xdr:cNvSpPr txBox="1"/>
      </xdr:nvSpPr>
      <xdr:spPr>
        <a:xfrm>
          <a:off x="369744"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211</xdr:row>
      <xdr:rowOff>0</xdr:rowOff>
    </xdr:from>
    <xdr:ext cx="184731" cy="264560"/>
    <xdr:sp macro="" textlink="">
      <xdr:nvSpPr>
        <xdr:cNvPr id="170" name="テキスト ボックス 169">
          <a:extLst>
            <a:ext uri="{FF2B5EF4-FFF2-40B4-BE49-F238E27FC236}">
              <a16:creationId xmlns:a16="http://schemas.microsoft.com/office/drawing/2014/main" id="{BC362699-DE24-40EC-B772-07F7D51E3285}"/>
            </a:ext>
          </a:extLst>
        </xdr:cNvPr>
        <xdr:cNvSpPr txBox="1"/>
      </xdr:nvSpPr>
      <xdr:spPr>
        <a:xfrm>
          <a:off x="28308300"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211</xdr:row>
      <xdr:rowOff>0</xdr:rowOff>
    </xdr:from>
    <xdr:ext cx="184731" cy="264560"/>
    <xdr:sp macro="" textlink="">
      <xdr:nvSpPr>
        <xdr:cNvPr id="171" name="テキスト ボックス 170">
          <a:extLst>
            <a:ext uri="{FF2B5EF4-FFF2-40B4-BE49-F238E27FC236}">
              <a16:creationId xmlns:a16="http://schemas.microsoft.com/office/drawing/2014/main" id="{2BE0CB3F-AF3F-4A5D-B4D1-B9D67BEAD777}"/>
            </a:ext>
          </a:extLst>
        </xdr:cNvPr>
        <xdr:cNvSpPr txBox="1"/>
      </xdr:nvSpPr>
      <xdr:spPr>
        <a:xfrm>
          <a:off x="28308300"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211</xdr:row>
      <xdr:rowOff>0</xdr:rowOff>
    </xdr:from>
    <xdr:ext cx="184731" cy="264560"/>
    <xdr:sp macro="" textlink="">
      <xdr:nvSpPr>
        <xdr:cNvPr id="172" name="テキスト ボックス 171">
          <a:extLst>
            <a:ext uri="{FF2B5EF4-FFF2-40B4-BE49-F238E27FC236}">
              <a16:creationId xmlns:a16="http://schemas.microsoft.com/office/drawing/2014/main" id="{39BF5396-D853-4888-B7BC-3FD5D1D22C82}"/>
            </a:ext>
          </a:extLst>
        </xdr:cNvPr>
        <xdr:cNvSpPr txBox="1"/>
      </xdr:nvSpPr>
      <xdr:spPr>
        <a:xfrm>
          <a:off x="369744"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211</xdr:row>
      <xdr:rowOff>0</xdr:rowOff>
    </xdr:from>
    <xdr:ext cx="184731" cy="264560"/>
    <xdr:sp macro="" textlink="">
      <xdr:nvSpPr>
        <xdr:cNvPr id="173" name="テキスト ボックス 172">
          <a:extLst>
            <a:ext uri="{FF2B5EF4-FFF2-40B4-BE49-F238E27FC236}">
              <a16:creationId xmlns:a16="http://schemas.microsoft.com/office/drawing/2014/main" id="{1C4F22C5-F1F6-4A81-8C62-DF1AB2274A45}"/>
            </a:ext>
          </a:extLst>
        </xdr:cNvPr>
        <xdr:cNvSpPr txBox="1"/>
      </xdr:nvSpPr>
      <xdr:spPr>
        <a:xfrm>
          <a:off x="369744"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271</xdr:row>
      <xdr:rowOff>0</xdr:rowOff>
    </xdr:from>
    <xdr:ext cx="184731" cy="264560"/>
    <xdr:sp macro="" textlink="">
      <xdr:nvSpPr>
        <xdr:cNvPr id="174" name="テキスト ボックス 173">
          <a:extLst>
            <a:ext uri="{FF2B5EF4-FFF2-40B4-BE49-F238E27FC236}">
              <a16:creationId xmlns:a16="http://schemas.microsoft.com/office/drawing/2014/main" id="{5789F143-394E-488E-9730-170F0FA4C079}"/>
            </a:ext>
          </a:extLst>
        </xdr:cNvPr>
        <xdr:cNvSpPr txBox="1"/>
      </xdr:nvSpPr>
      <xdr:spPr>
        <a:xfrm>
          <a:off x="28308300"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271</xdr:row>
      <xdr:rowOff>0</xdr:rowOff>
    </xdr:from>
    <xdr:ext cx="184731" cy="264560"/>
    <xdr:sp macro="" textlink="">
      <xdr:nvSpPr>
        <xdr:cNvPr id="175" name="テキスト ボックス 174">
          <a:extLst>
            <a:ext uri="{FF2B5EF4-FFF2-40B4-BE49-F238E27FC236}">
              <a16:creationId xmlns:a16="http://schemas.microsoft.com/office/drawing/2014/main" id="{0A28D7D0-7A76-475A-BACE-5FFF0F42AE88}"/>
            </a:ext>
          </a:extLst>
        </xdr:cNvPr>
        <xdr:cNvSpPr txBox="1"/>
      </xdr:nvSpPr>
      <xdr:spPr>
        <a:xfrm>
          <a:off x="28308300"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271</xdr:row>
      <xdr:rowOff>0</xdr:rowOff>
    </xdr:from>
    <xdr:ext cx="184731" cy="264560"/>
    <xdr:sp macro="" textlink="">
      <xdr:nvSpPr>
        <xdr:cNvPr id="176" name="テキスト ボックス 175">
          <a:extLst>
            <a:ext uri="{FF2B5EF4-FFF2-40B4-BE49-F238E27FC236}">
              <a16:creationId xmlns:a16="http://schemas.microsoft.com/office/drawing/2014/main" id="{D182E652-F995-4FFF-8642-90843D9BD006}"/>
            </a:ext>
          </a:extLst>
        </xdr:cNvPr>
        <xdr:cNvSpPr txBox="1"/>
      </xdr:nvSpPr>
      <xdr:spPr>
        <a:xfrm>
          <a:off x="369744"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271</xdr:row>
      <xdr:rowOff>0</xdr:rowOff>
    </xdr:from>
    <xdr:ext cx="184731" cy="264560"/>
    <xdr:sp macro="" textlink="">
      <xdr:nvSpPr>
        <xdr:cNvPr id="177" name="テキスト ボックス 176">
          <a:extLst>
            <a:ext uri="{FF2B5EF4-FFF2-40B4-BE49-F238E27FC236}">
              <a16:creationId xmlns:a16="http://schemas.microsoft.com/office/drawing/2014/main" id="{CD7D8343-8700-4168-B10E-41376BF61157}"/>
            </a:ext>
          </a:extLst>
        </xdr:cNvPr>
        <xdr:cNvSpPr txBox="1"/>
      </xdr:nvSpPr>
      <xdr:spPr>
        <a:xfrm>
          <a:off x="369744"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283</xdr:row>
      <xdr:rowOff>0</xdr:rowOff>
    </xdr:from>
    <xdr:ext cx="184731" cy="264560"/>
    <xdr:sp macro="" textlink="">
      <xdr:nvSpPr>
        <xdr:cNvPr id="178" name="テキスト ボックス 177">
          <a:extLst>
            <a:ext uri="{FF2B5EF4-FFF2-40B4-BE49-F238E27FC236}">
              <a16:creationId xmlns:a16="http://schemas.microsoft.com/office/drawing/2014/main" id="{A94E66DB-F0AA-4C37-B0DC-C5553D305860}"/>
            </a:ext>
          </a:extLst>
        </xdr:cNvPr>
        <xdr:cNvSpPr txBox="1"/>
      </xdr:nvSpPr>
      <xdr:spPr>
        <a:xfrm>
          <a:off x="2830830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283</xdr:row>
      <xdr:rowOff>0</xdr:rowOff>
    </xdr:from>
    <xdr:ext cx="184731" cy="264560"/>
    <xdr:sp macro="" textlink="">
      <xdr:nvSpPr>
        <xdr:cNvPr id="179" name="テキスト ボックス 178">
          <a:extLst>
            <a:ext uri="{FF2B5EF4-FFF2-40B4-BE49-F238E27FC236}">
              <a16:creationId xmlns:a16="http://schemas.microsoft.com/office/drawing/2014/main" id="{13B2F271-89A2-4BC8-8332-3E7576377F0E}"/>
            </a:ext>
          </a:extLst>
        </xdr:cNvPr>
        <xdr:cNvSpPr txBox="1"/>
      </xdr:nvSpPr>
      <xdr:spPr>
        <a:xfrm>
          <a:off x="2830830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283</xdr:row>
      <xdr:rowOff>0</xdr:rowOff>
    </xdr:from>
    <xdr:ext cx="184731" cy="264560"/>
    <xdr:sp macro="" textlink="">
      <xdr:nvSpPr>
        <xdr:cNvPr id="180" name="テキスト ボックス 179">
          <a:extLst>
            <a:ext uri="{FF2B5EF4-FFF2-40B4-BE49-F238E27FC236}">
              <a16:creationId xmlns:a16="http://schemas.microsoft.com/office/drawing/2014/main" id="{5BD33912-78BA-4491-9E6B-C325181D0679}"/>
            </a:ext>
          </a:extLst>
        </xdr:cNvPr>
        <xdr:cNvSpPr txBox="1"/>
      </xdr:nvSpPr>
      <xdr:spPr>
        <a:xfrm>
          <a:off x="369744"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283</xdr:row>
      <xdr:rowOff>0</xdr:rowOff>
    </xdr:from>
    <xdr:ext cx="184731" cy="264560"/>
    <xdr:sp macro="" textlink="">
      <xdr:nvSpPr>
        <xdr:cNvPr id="181" name="テキスト ボックス 180">
          <a:extLst>
            <a:ext uri="{FF2B5EF4-FFF2-40B4-BE49-F238E27FC236}">
              <a16:creationId xmlns:a16="http://schemas.microsoft.com/office/drawing/2014/main" id="{97A33919-9870-4623-9A6C-AE3ED50F0B19}"/>
            </a:ext>
          </a:extLst>
        </xdr:cNvPr>
        <xdr:cNvSpPr txBox="1"/>
      </xdr:nvSpPr>
      <xdr:spPr>
        <a:xfrm>
          <a:off x="369744"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287</xdr:row>
      <xdr:rowOff>0</xdr:rowOff>
    </xdr:from>
    <xdr:ext cx="184731" cy="264560"/>
    <xdr:sp macro="" textlink="">
      <xdr:nvSpPr>
        <xdr:cNvPr id="182" name="テキスト ボックス 181">
          <a:extLst>
            <a:ext uri="{FF2B5EF4-FFF2-40B4-BE49-F238E27FC236}">
              <a16:creationId xmlns:a16="http://schemas.microsoft.com/office/drawing/2014/main" id="{629711AE-32BF-4930-A30B-B2F52A867165}"/>
            </a:ext>
          </a:extLst>
        </xdr:cNvPr>
        <xdr:cNvSpPr txBox="1"/>
      </xdr:nvSpPr>
      <xdr:spPr>
        <a:xfrm>
          <a:off x="28308300"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287</xdr:row>
      <xdr:rowOff>0</xdr:rowOff>
    </xdr:from>
    <xdr:ext cx="184731" cy="264560"/>
    <xdr:sp macro="" textlink="">
      <xdr:nvSpPr>
        <xdr:cNvPr id="183" name="テキスト ボックス 182">
          <a:extLst>
            <a:ext uri="{FF2B5EF4-FFF2-40B4-BE49-F238E27FC236}">
              <a16:creationId xmlns:a16="http://schemas.microsoft.com/office/drawing/2014/main" id="{1C3B4F0E-951C-4240-BD7B-86BCF8FF0220}"/>
            </a:ext>
          </a:extLst>
        </xdr:cNvPr>
        <xdr:cNvSpPr txBox="1"/>
      </xdr:nvSpPr>
      <xdr:spPr>
        <a:xfrm>
          <a:off x="28308300"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287</xdr:row>
      <xdr:rowOff>0</xdr:rowOff>
    </xdr:from>
    <xdr:ext cx="184731" cy="264560"/>
    <xdr:sp macro="" textlink="">
      <xdr:nvSpPr>
        <xdr:cNvPr id="184" name="テキスト ボックス 183">
          <a:extLst>
            <a:ext uri="{FF2B5EF4-FFF2-40B4-BE49-F238E27FC236}">
              <a16:creationId xmlns:a16="http://schemas.microsoft.com/office/drawing/2014/main" id="{B78540A3-C39A-4E0A-A5E0-29B67DE3EDE2}"/>
            </a:ext>
          </a:extLst>
        </xdr:cNvPr>
        <xdr:cNvSpPr txBox="1"/>
      </xdr:nvSpPr>
      <xdr:spPr>
        <a:xfrm>
          <a:off x="369744"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287</xdr:row>
      <xdr:rowOff>0</xdr:rowOff>
    </xdr:from>
    <xdr:ext cx="184731" cy="264560"/>
    <xdr:sp macro="" textlink="">
      <xdr:nvSpPr>
        <xdr:cNvPr id="185" name="テキスト ボックス 184">
          <a:extLst>
            <a:ext uri="{FF2B5EF4-FFF2-40B4-BE49-F238E27FC236}">
              <a16:creationId xmlns:a16="http://schemas.microsoft.com/office/drawing/2014/main" id="{568B67FC-1E26-473A-A1B6-F06A649676A2}"/>
            </a:ext>
          </a:extLst>
        </xdr:cNvPr>
        <xdr:cNvSpPr txBox="1"/>
      </xdr:nvSpPr>
      <xdr:spPr>
        <a:xfrm>
          <a:off x="369744"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228</xdr:row>
      <xdr:rowOff>0</xdr:rowOff>
    </xdr:from>
    <xdr:ext cx="184731" cy="264560"/>
    <xdr:sp macro="" textlink="">
      <xdr:nvSpPr>
        <xdr:cNvPr id="186" name="テキスト ボックス 185">
          <a:extLst>
            <a:ext uri="{FF2B5EF4-FFF2-40B4-BE49-F238E27FC236}">
              <a16:creationId xmlns:a16="http://schemas.microsoft.com/office/drawing/2014/main" id="{296BD05E-2602-4530-BFE4-C37F51A6A8B7}"/>
            </a:ext>
          </a:extLst>
        </xdr:cNvPr>
        <xdr:cNvSpPr txBox="1"/>
      </xdr:nvSpPr>
      <xdr:spPr>
        <a:xfrm>
          <a:off x="28308300"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228</xdr:row>
      <xdr:rowOff>0</xdr:rowOff>
    </xdr:from>
    <xdr:ext cx="184731" cy="264560"/>
    <xdr:sp macro="" textlink="">
      <xdr:nvSpPr>
        <xdr:cNvPr id="187" name="テキスト ボックス 186">
          <a:extLst>
            <a:ext uri="{FF2B5EF4-FFF2-40B4-BE49-F238E27FC236}">
              <a16:creationId xmlns:a16="http://schemas.microsoft.com/office/drawing/2014/main" id="{61F486D4-50C8-4AC9-B01D-E01D6A770F2D}"/>
            </a:ext>
          </a:extLst>
        </xdr:cNvPr>
        <xdr:cNvSpPr txBox="1"/>
      </xdr:nvSpPr>
      <xdr:spPr>
        <a:xfrm>
          <a:off x="28308300"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228</xdr:row>
      <xdr:rowOff>0</xdr:rowOff>
    </xdr:from>
    <xdr:ext cx="184731" cy="264560"/>
    <xdr:sp macro="" textlink="">
      <xdr:nvSpPr>
        <xdr:cNvPr id="188" name="テキスト ボックス 187">
          <a:extLst>
            <a:ext uri="{FF2B5EF4-FFF2-40B4-BE49-F238E27FC236}">
              <a16:creationId xmlns:a16="http://schemas.microsoft.com/office/drawing/2014/main" id="{F85F2A91-B3CE-4AD9-B776-CAE361C649C6}"/>
            </a:ext>
          </a:extLst>
        </xdr:cNvPr>
        <xdr:cNvSpPr txBox="1"/>
      </xdr:nvSpPr>
      <xdr:spPr>
        <a:xfrm>
          <a:off x="369744"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228</xdr:row>
      <xdr:rowOff>0</xdr:rowOff>
    </xdr:from>
    <xdr:ext cx="184731" cy="264560"/>
    <xdr:sp macro="" textlink="">
      <xdr:nvSpPr>
        <xdr:cNvPr id="189" name="テキスト ボックス 188">
          <a:extLst>
            <a:ext uri="{FF2B5EF4-FFF2-40B4-BE49-F238E27FC236}">
              <a16:creationId xmlns:a16="http://schemas.microsoft.com/office/drawing/2014/main" id="{DC9412BE-445A-44E6-9DA5-734B0F745AA6}"/>
            </a:ext>
          </a:extLst>
        </xdr:cNvPr>
        <xdr:cNvSpPr txBox="1"/>
      </xdr:nvSpPr>
      <xdr:spPr>
        <a:xfrm>
          <a:off x="369744"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288</xdr:row>
      <xdr:rowOff>0</xdr:rowOff>
    </xdr:from>
    <xdr:ext cx="184731" cy="264560"/>
    <xdr:sp macro="" textlink="">
      <xdr:nvSpPr>
        <xdr:cNvPr id="190" name="テキスト ボックス 189">
          <a:extLst>
            <a:ext uri="{FF2B5EF4-FFF2-40B4-BE49-F238E27FC236}">
              <a16:creationId xmlns:a16="http://schemas.microsoft.com/office/drawing/2014/main" id="{4A9CAAAA-0252-498C-B7F0-18731C4FD3C8}"/>
            </a:ext>
          </a:extLst>
        </xdr:cNvPr>
        <xdr:cNvSpPr txBox="1"/>
      </xdr:nvSpPr>
      <xdr:spPr>
        <a:xfrm>
          <a:off x="28308300"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288</xdr:row>
      <xdr:rowOff>0</xdr:rowOff>
    </xdr:from>
    <xdr:ext cx="184731" cy="264560"/>
    <xdr:sp macro="" textlink="">
      <xdr:nvSpPr>
        <xdr:cNvPr id="191" name="テキスト ボックス 190">
          <a:extLst>
            <a:ext uri="{FF2B5EF4-FFF2-40B4-BE49-F238E27FC236}">
              <a16:creationId xmlns:a16="http://schemas.microsoft.com/office/drawing/2014/main" id="{8FDDDE0A-0EA0-4856-A3CE-F744598A6C94}"/>
            </a:ext>
          </a:extLst>
        </xdr:cNvPr>
        <xdr:cNvSpPr txBox="1"/>
      </xdr:nvSpPr>
      <xdr:spPr>
        <a:xfrm>
          <a:off x="28308300"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288</xdr:row>
      <xdr:rowOff>0</xdr:rowOff>
    </xdr:from>
    <xdr:ext cx="184731" cy="264560"/>
    <xdr:sp macro="" textlink="">
      <xdr:nvSpPr>
        <xdr:cNvPr id="192" name="テキスト ボックス 191">
          <a:extLst>
            <a:ext uri="{FF2B5EF4-FFF2-40B4-BE49-F238E27FC236}">
              <a16:creationId xmlns:a16="http://schemas.microsoft.com/office/drawing/2014/main" id="{44099946-B908-4ED4-A35B-98695CD5E938}"/>
            </a:ext>
          </a:extLst>
        </xdr:cNvPr>
        <xdr:cNvSpPr txBox="1"/>
      </xdr:nvSpPr>
      <xdr:spPr>
        <a:xfrm>
          <a:off x="369744"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288</xdr:row>
      <xdr:rowOff>0</xdr:rowOff>
    </xdr:from>
    <xdr:ext cx="184731" cy="264560"/>
    <xdr:sp macro="" textlink="">
      <xdr:nvSpPr>
        <xdr:cNvPr id="193" name="テキスト ボックス 192">
          <a:extLst>
            <a:ext uri="{FF2B5EF4-FFF2-40B4-BE49-F238E27FC236}">
              <a16:creationId xmlns:a16="http://schemas.microsoft.com/office/drawing/2014/main" id="{5F0EF2BB-4D96-4A3F-A76D-C7B2E8EBE73A}"/>
            </a:ext>
          </a:extLst>
        </xdr:cNvPr>
        <xdr:cNvSpPr txBox="1"/>
      </xdr:nvSpPr>
      <xdr:spPr>
        <a:xfrm>
          <a:off x="369744"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194" name="テキスト ボックス 193">
          <a:extLst>
            <a:ext uri="{FF2B5EF4-FFF2-40B4-BE49-F238E27FC236}">
              <a16:creationId xmlns:a16="http://schemas.microsoft.com/office/drawing/2014/main" id="{80F1E9E5-70FC-4A48-AC2E-A07445EDF107}"/>
            </a:ext>
          </a:extLst>
        </xdr:cNvPr>
        <xdr:cNvSpPr txBox="1"/>
      </xdr:nvSpPr>
      <xdr:spPr>
        <a:xfrm>
          <a:off x="24450675"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195" name="テキスト ボックス 194">
          <a:extLst>
            <a:ext uri="{FF2B5EF4-FFF2-40B4-BE49-F238E27FC236}">
              <a16:creationId xmlns:a16="http://schemas.microsoft.com/office/drawing/2014/main" id="{215A1D8E-6B33-49CD-9E04-FABFEED2ACB1}"/>
            </a:ext>
          </a:extLst>
        </xdr:cNvPr>
        <xdr:cNvSpPr txBox="1"/>
      </xdr:nvSpPr>
      <xdr:spPr>
        <a:xfrm>
          <a:off x="24450675"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371</xdr:row>
      <xdr:rowOff>0</xdr:rowOff>
    </xdr:from>
    <xdr:ext cx="184731" cy="264560"/>
    <xdr:sp macro="" textlink="">
      <xdr:nvSpPr>
        <xdr:cNvPr id="196" name="テキスト ボックス 195">
          <a:extLst>
            <a:ext uri="{FF2B5EF4-FFF2-40B4-BE49-F238E27FC236}">
              <a16:creationId xmlns:a16="http://schemas.microsoft.com/office/drawing/2014/main" id="{4C6DFDB5-4181-449A-A79D-AEFC4FC05D7A}"/>
            </a:ext>
          </a:extLst>
        </xdr:cNvPr>
        <xdr:cNvSpPr txBox="1"/>
      </xdr:nvSpPr>
      <xdr:spPr>
        <a:xfrm>
          <a:off x="24450675"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371</xdr:row>
      <xdr:rowOff>0</xdr:rowOff>
    </xdr:from>
    <xdr:ext cx="184731" cy="264560"/>
    <xdr:sp macro="" textlink="">
      <xdr:nvSpPr>
        <xdr:cNvPr id="197" name="テキスト ボックス 196">
          <a:extLst>
            <a:ext uri="{FF2B5EF4-FFF2-40B4-BE49-F238E27FC236}">
              <a16:creationId xmlns:a16="http://schemas.microsoft.com/office/drawing/2014/main" id="{793AB9B1-9486-4619-BA8C-2E9D670C5E81}"/>
            </a:ext>
          </a:extLst>
        </xdr:cNvPr>
        <xdr:cNvSpPr txBox="1"/>
      </xdr:nvSpPr>
      <xdr:spPr>
        <a:xfrm>
          <a:off x="24450675"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364</xdr:row>
      <xdr:rowOff>0</xdr:rowOff>
    </xdr:from>
    <xdr:ext cx="184731" cy="264560"/>
    <xdr:sp macro="" textlink="">
      <xdr:nvSpPr>
        <xdr:cNvPr id="198" name="テキスト ボックス 197">
          <a:extLst>
            <a:ext uri="{FF2B5EF4-FFF2-40B4-BE49-F238E27FC236}">
              <a16:creationId xmlns:a16="http://schemas.microsoft.com/office/drawing/2014/main" id="{C0B16BF0-31C9-4440-8307-53959165630E}"/>
            </a:ext>
          </a:extLst>
        </xdr:cNvPr>
        <xdr:cNvSpPr txBox="1"/>
      </xdr:nvSpPr>
      <xdr:spPr>
        <a:xfrm>
          <a:off x="24450675"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364</xdr:row>
      <xdr:rowOff>0</xdr:rowOff>
    </xdr:from>
    <xdr:ext cx="184731" cy="264560"/>
    <xdr:sp macro="" textlink="">
      <xdr:nvSpPr>
        <xdr:cNvPr id="199" name="テキスト ボックス 198">
          <a:extLst>
            <a:ext uri="{FF2B5EF4-FFF2-40B4-BE49-F238E27FC236}">
              <a16:creationId xmlns:a16="http://schemas.microsoft.com/office/drawing/2014/main" id="{1317290A-DFE5-4CFB-8940-FC210BD34F88}"/>
            </a:ext>
          </a:extLst>
        </xdr:cNvPr>
        <xdr:cNvSpPr txBox="1"/>
      </xdr:nvSpPr>
      <xdr:spPr>
        <a:xfrm>
          <a:off x="24450675"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375</xdr:row>
      <xdr:rowOff>0</xdr:rowOff>
    </xdr:from>
    <xdr:ext cx="184731" cy="264560"/>
    <xdr:sp macro="" textlink="">
      <xdr:nvSpPr>
        <xdr:cNvPr id="200" name="テキスト ボックス 199">
          <a:extLst>
            <a:ext uri="{FF2B5EF4-FFF2-40B4-BE49-F238E27FC236}">
              <a16:creationId xmlns:a16="http://schemas.microsoft.com/office/drawing/2014/main" id="{813AF3DA-00A2-499A-8007-E06F2C698D9B}"/>
            </a:ext>
          </a:extLst>
        </xdr:cNvPr>
        <xdr:cNvSpPr txBox="1"/>
      </xdr:nvSpPr>
      <xdr:spPr>
        <a:xfrm>
          <a:off x="24450675"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375</xdr:row>
      <xdr:rowOff>0</xdr:rowOff>
    </xdr:from>
    <xdr:ext cx="184731" cy="264560"/>
    <xdr:sp macro="" textlink="">
      <xdr:nvSpPr>
        <xdr:cNvPr id="201" name="テキスト ボックス 200">
          <a:extLst>
            <a:ext uri="{FF2B5EF4-FFF2-40B4-BE49-F238E27FC236}">
              <a16:creationId xmlns:a16="http://schemas.microsoft.com/office/drawing/2014/main" id="{FE19355C-2513-4539-A826-3B9043493E48}"/>
            </a:ext>
          </a:extLst>
        </xdr:cNvPr>
        <xdr:cNvSpPr txBox="1"/>
      </xdr:nvSpPr>
      <xdr:spPr>
        <a:xfrm>
          <a:off x="24450675"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1070</xdr:row>
      <xdr:rowOff>0</xdr:rowOff>
    </xdr:from>
    <xdr:ext cx="184731" cy="264560"/>
    <xdr:sp macro="" textlink="">
      <xdr:nvSpPr>
        <xdr:cNvPr id="202" name="テキスト ボックス 201">
          <a:extLst>
            <a:ext uri="{FF2B5EF4-FFF2-40B4-BE49-F238E27FC236}">
              <a16:creationId xmlns:a16="http://schemas.microsoft.com/office/drawing/2014/main" id="{2BB01BCC-EFB4-4101-A89A-5B795B4F1D15}"/>
            </a:ext>
          </a:extLst>
        </xdr:cNvPr>
        <xdr:cNvSpPr txBox="1"/>
      </xdr:nvSpPr>
      <xdr:spPr>
        <a:xfrm>
          <a:off x="24450675"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1070</xdr:row>
      <xdr:rowOff>0</xdr:rowOff>
    </xdr:from>
    <xdr:ext cx="184731" cy="264560"/>
    <xdr:sp macro="" textlink="">
      <xdr:nvSpPr>
        <xdr:cNvPr id="203" name="テキスト ボックス 202">
          <a:extLst>
            <a:ext uri="{FF2B5EF4-FFF2-40B4-BE49-F238E27FC236}">
              <a16:creationId xmlns:a16="http://schemas.microsoft.com/office/drawing/2014/main" id="{61013CDB-72AE-4018-913B-025623B88D59}"/>
            </a:ext>
          </a:extLst>
        </xdr:cNvPr>
        <xdr:cNvSpPr txBox="1"/>
      </xdr:nvSpPr>
      <xdr:spPr>
        <a:xfrm>
          <a:off x="24450675"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1099</xdr:row>
      <xdr:rowOff>0</xdr:rowOff>
    </xdr:from>
    <xdr:ext cx="184731" cy="264560"/>
    <xdr:sp macro="" textlink="">
      <xdr:nvSpPr>
        <xdr:cNvPr id="204" name="テキスト ボックス 203">
          <a:extLst>
            <a:ext uri="{FF2B5EF4-FFF2-40B4-BE49-F238E27FC236}">
              <a16:creationId xmlns:a16="http://schemas.microsoft.com/office/drawing/2014/main" id="{6F8192B5-019E-46A2-9576-CB54EEB50650}"/>
            </a:ext>
          </a:extLst>
        </xdr:cNvPr>
        <xdr:cNvSpPr txBox="1"/>
      </xdr:nvSpPr>
      <xdr:spPr>
        <a:xfrm>
          <a:off x="24450675"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1099</xdr:row>
      <xdr:rowOff>0</xdr:rowOff>
    </xdr:from>
    <xdr:ext cx="184731" cy="264560"/>
    <xdr:sp macro="" textlink="">
      <xdr:nvSpPr>
        <xdr:cNvPr id="205" name="テキスト ボックス 204">
          <a:extLst>
            <a:ext uri="{FF2B5EF4-FFF2-40B4-BE49-F238E27FC236}">
              <a16:creationId xmlns:a16="http://schemas.microsoft.com/office/drawing/2014/main" id="{EF69CA50-A467-487A-B6ED-98266A1E1B18}"/>
            </a:ext>
          </a:extLst>
        </xdr:cNvPr>
        <xdr:cNvSpPr txBox="1"/>
      </xdr:nvSpPr>
      <xdr:spPr>
        <a:xfrm>
          <a:off x="24450675"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249</xdr:row>
      <xdr:rowOff>0</xdr:rowOff>
    </xdr:from>
    <xdr:ext cx="184731" cy="264560"/>
    <xdr:sp macro="" textlink="">
      <xdr:nvSpPr>
        <xdr:cNvPr id="206" name="テキスト ボックス 205">
          <a:extLst>
            <a:ext uri="{FF2B5EF4-FFF2-40B4-BE49-F238E27FC236}">
              <a16:creationId xmlns:a16="http://schemas.microsoft.com/office/drawing/2014/main" id="{951FF612-3B21-4EB7-BDEC-D49C0E8FF3FF}"/>
            </a:ext>
          </a:extLst>
        </xdr:cNvPr>
        <xdr:cNvSpPr txBox="1"/>
      </xdr:nvSpPr>
      <xdr:spPr>
        <a:xfrm>
          <a:off x="2445067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249</xdr:row>
      <xdr:rowOff>0</xdr:rowOff>
    </xdr:from>
    <xdr:ext cx="184731" cy="264560"/>
    <xdr:sp macro="" textlink="">
      <xdr:nvSpPr>
        <xdr:cNvPr id="207" name="テキスト ボックス 206">
          <a:extLst>
            <a:ext uri="{FF2B5EF4-FFF2-40B4-BE49-F238E27FC236}">
              <a16:creationId xmlns:a16="http://schemas.microsoft.com/office/drawing/2014/main" id="{90E1507D-9B71-48AA-AE4A-B7EE21069FD8}"/>
            </a:ext>
          </a:extLst>
        </xdr:cNvPr>
        <xdr:cNvSpPr txBox="1"/>
      </xdr:nvSpPr>
      <xdr:spPr>
        <a:xfrm>
          <a:off x="2445067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296</xdr:row>
      <xdr:rowOff>0</xdr:rowOff>
    </xdr:from>
    <xdr:ext cx="184731" cy="264560"/>
    <xdr:sp macro="" textlink="">
      <xdr:nvSpPr>
        <xdr:cNvPr id="208" name="テキスト ボックス 207">
          <a:extLst>
            <a:ext uri="{FF2B5EF4-FFF2-40B4-BE49-F238E27FC236}">
              <a16:creationId xmlns:a16="http://schemas.microsoft.com/office/drawing/2014/main" id="{E1872F97-99CB-41BE-A87C-63F9A535870D}"/>
            </a:ext>
          </a:extLst>
        </xdr:cNvPr>
        <xdr:cNvSpPr txBox="1"/>
      </xdr:nvSpPr>
      <xdr:spPr>
        <a:xfrm>
          <a:off x="24450675"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296</xdr:row>
      <xdr:rowOff>0</xdr:rowOff>
    </xdr:from>
    <xdr:ext cx="184731" cy="264560"/>
    <xdr:sp macro="" textlink="">
      <xdr:nvSpPr>
        <xdr:cNvPr id="209" name="テキスト ボックス 208">
          <a:extLst>
            <a:ext uri="{FF2B5EF4-FFF2-40B4-BE49-F238E27FC236}">
              <a16:creationId xmlns:a16="http://schemas.microsoft.com/office/drawing/2014/main" id="{DAD987FD-2B28-4E1B-A1B4-85792826F659}"/>
            </a:ext>
          </a:extLst>
        </xdr:cNvPr>
        <xdr:cNvSpPr txBox="1"/>
      </xdr:nvSpPr>
      <xdr:spPr>
        <a:xfrm>
          <a:off x="24450675"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169</xdr:row>
      <xdr:rowOff>0</xdr:rowOff>
    </xdr:from>
    <xdr:ext cx="184731" cy="264560"/>
    <xdr:sp macro="" textlink="">
      <xdr:nvSpPr>
        <xdr:cNvPr id="210" name="テキスト ボックス 209">
          <a:extLst>
            <a:ext uri="{FF2B5EF4-FFF2-40B4-BE49-F238E27FC236}">
              <a16:creationId xmlns:a16="http://schemas.microsoft.com/office/drawing/2014/main" id="{CB706366-6B6B-4992-A752-5719E3D77519}"/>
            </a:ext>
          </a:extLst>
        </xdr:cNvPr>
        <xdr:cNvSpPr txBox="1"/>
      </xdr:nvSpPr>
      <xdr:spPr>
        <a:xfrm>
          <a:off x="24450675"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169</xdr:row>
      <xdr:rowOff>0</xdr:rowOff>
    </xdr:from>
    <xdr:ext cx="184731" cy="264560"/>
    <xdr:sp macro="" textlink="">
      <xdr:nvSpPr>
        <xdr:cNvPr id="211" name="テキスト ボックス 210">
          <a:extLst>
            <a:ext uri="{FF2B5EF4-FFF2-40B4-BE49-F238E27FC236}">
              <a16:creationId xmlns:a16="http://schemas.microsoft.com/office/drawing/2014/main" id="{6BE93954-212A-4B92-A861-30DDF5330C7C}"/>
            </a:ext>
          </a:extLst>
        </xdr:cNvPr>
        <xdr:cNvSpPr txBox="1"/>
      </xdr:nvSpPr>
      <xdr:spPr>
        <a:xfrm>
          <a:off x="24450675"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2" name="テキスト ボックス 211">
          <a:extLst>
            <a:ext uri="{FF2B5EF4-FFF2-40B4-BE49-F238E27FC236}">
              <a16:creationId xmlns:a16="http://schemas.microsoft.com/office/drawing/2014/main" id="{C52BDAD2-082D-4908-8A0B-CE3832AC7FA7}"/>
            </a:ext>
          </a:extLst>
        </xdr:cNvPr>
        <xdr:cNvSpPr txBox="1"/>
      </xdr:nvSpPr>
      <xdr:spPr>
        <a:xfrm>
          <a:off x="2445067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3" name="テキスト ボックス 212">
          <a:extLst>
            <a:ext uri="{FF2B5EF4-FFF2-40B4-BE49-F238E27FC236}">
              <a16:creationId xmlns:a16="http://schemas.microsoft.com/office/drawing/2014/main" id="{6EA41570-4D2B-4A99-BE59-9CB36611C3CD}"/>
            </a:ext>
          </a:extLst>
        </xdr:cNvPr>
        <xdr:cNvSpPr txBox="1"/>
      </xdr:nvSpPr>
      <xdr:spPr>
        <a:xfrm>
          <a:off x="2445067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214" name="テキスト ボックス 213">
          <a:extLst>
            <a:ext uri="{FF2B5EF4-FFF2-40B4-BE49-F238E27FC236}">
              <a16:creationId xmlns:a16="http://schemas.microsoft.com/office/drawing/2014/main" id="{01A668D3-9C7D-4993-BE4F-0299B6EB6BEA}"/>
            </a:ext>
          </a:extLst>
        </xdr:cNvPr>
        <xdr:cNvSpPr txBox="1"/>
      </xdr:nvSpPr>
      <xdr:spPr>
        <a:xfrm>
          <a:off x="24450675"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215" name="テキスト ボックス 214">
          <a:extLst>
            <a:ext uri="{FF2B5EF4-FFF2-40B4-BE49-F238E27FC236}">
              <a16:creationId xmlns:a16="http://schemas.microsoft.com/office/drawing/2014/main" id="{14E61E4F-F02B-4CFD-9075-95B275319662}"/>
            </a:ext>
          </a:extLst>
        </xdr:cNvPr>
        <xdr:cNvSpPr txBox="1"/>
      </xdr:nvSpPr>
      <xdr:spPr>
        <a:xfrm>
          <a:off x="24450675"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216" name="テキスト ボックス 215">
          <a:extLst>
            <a:ext uri="{FF2B5EF4-FFF2-40B4-BE49-F238E27FC236}">
              <a16:creationId xmlns:a16="http://schemas.microsoft.com/office/drawing/2014/main" id="{38B192E2-FEE2-4A28-9635-3014B0B569B8}"/>
            </a:ext>
          </a:extLst>
        </xdr:cNvPr>
        <xdr:cNvSpPr txBox="1"/>
      </xdr:nvSpPr>
      <xdr:spPr>
        <a:xfrm>
          <a:off x="24450675"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217" name="テキスト ボックス 216">
          <a:extLst>
            <a:ext uri="{FF2B5EF4-FFF2-40B4-BE49-F238E27FC236}">
              <a16:creationId xmlns:a16="http://schemas.microsoft.com/office/drawing/2014/main" id="{88ED4F6D-9643-4177-8880-D4E023A7E641}"/>
            </a:ext>
          </a:extLst>
        </xdr:cNvPr>
        <xdr:cNvSpPr txBox="1"/>
      </xdr:nvSpPr>
      <xdr:spPr>
        <a:xfrm>
          <a:off x="24450675"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218" name="テキスト ボックス 217">
          <a:extLst>
            <a:ext uri="{FF2B5EF4-FFF2-40B4-BE49-F238E27FC236}">
              <a16:creationId xmlns:a16="http://schemas.microsoft.com/office/drawing/2014/main" id="{DA5097B2-9388-4197-8AE1-D8057C85455E}"/>
            </a:ext>
          </a:extLst>
        </xdr:cNvPr>
        <xdr:cNvSpPr txBox="1"/>
      </xdr:nvSpPr>
      <xdr:spPr>
        <a:xfrm>
          <a:off x="2445067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219" name="テキスト ボックス 218">
          <a:extLst>
            <a:ext uri="{FF2B5EF4-FFF2-40B4-BE49-F238E27FC236}">
              <a16:creationId xmlns:a16="http://schemas.microsoft.com/office/drawing/2014/main" id="{8CA64AED-E4FD-4A31-A428-F9B18A4789EE}"/>
            </a:ext>
          </a:extLst>
        </xdr:cNvPr>
        <xdr:cNvSpPr txBox="1"/>
      </xdr:nvSpPr>
      <xdr:spPr>
        <a:xfrm>
          <a:off x="2445067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220" name="テキスト ボックス 219">
          <a:extLst>
            <a:ext uri="{FF2B5EF4-FFF2-40B4-BE49-F238E27FC236}">
              <a16:creationId xmlns:a16="http://schemas.microsoft.com/office/drawing/2014/main" id="{23F12C14-2BA1-4A2D-91DD-DECB169F9452}"/>
            </a:ext>
          </a:extLst>
        </xdr:cNvPr>
        <xdr:cNvSpPr txBox="1"/>
      </xdr:nvSpPr>
      <xdr:spPr>
        <a:xfrm>
          <a:off x="24450675"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221" name="テキスト ボックス 220">
          <a:extLst>
            <a:ext uri="{FF2B5EF4-FFF2-40B4-BE49-F238E27FC236}">
              <a16:creationId xmlns:a16="http://schemas.microsoft.com/office/drawing/2014/main" id="{C12A88DF-5970-41CD-8E4E-703404D1063D}"/>
            </a:ext>
          </a:extLst>
        </xdr:cNvPr>
        <xdr:cNvSpPr txBox="1"/>
      </xdr:nvSpPr>
      <xdr:spPr>
        <a:xfrm>
          <a:off x="24450675"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222" name="テキスト ボックス 221">
          <a:extLst>
            <a:ext uri="{FF2B5EF4-FFF2-40B4-BE49-F238E27FC236}">
              <a16:creationId xmlns:a16="http://schemas.microsoft.com/office/drawing/2014/main" id="{DD7FC500-A2B0-4D6B-81A0-7C2A6C8793A2}"/>
            </a:ext>
          </a:extLst>
        </xdr:cNvPr>
        <xdr:cNvSpPr txBox="1"/>
      </xdr:nvSpPr>
      <xdr:spPr>
        <a:xfrm>
          <a:off x="24450675"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223" name="テキスト ボックス 222">
          <a:extLst>
            <a:ext uri="{FF2B5EF4-FFF2-40B4-BE49-F238E27FC236}">
              <a16:creationId xmlns:a16="http://schemas.microsoft.com/office/drawing/2014/main" id="{2927CF3A-FD21-4D57-9022-78DC9F55C0F5}"/>
            </a:ext>
          </a:extLst>
        </xdr:cNvPr>
        <xdr:cNvSpPr txBox="1"/>
      </xdr:nvSpPr>
      <xdr:spPr>
        <a:xfrm>
          <a:off x="24450675"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24" name="テキスト ボックス 223">
          <a:extLst>
            <a:ext uri="{FF2B5EF4-FFF2-40B4-BE49-F238E27FC236}">
              <a16:creationId xmlns:a16="http://schemas.microsoft.com/office/drawing/2014/main" id="{F1023CB3-1EA7-458E-8938-F0C238E4BAB4}"/>
            </a:ext>
          </a:extLst>
        </xdr:cNvPr>
        <xdr:cNvSpPr txBox="1"/>
      </xdr:nvSpPr>
      <xdr:spPr>
        <a:xfrm>
          <a:off x="24450675"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72</xdr:row>
      <xdr:rowOff>0</xdr:rowOff>
    </xdr:from>
    <xdr:ext cx="184731" cy="264560"/>
    <xdr:sp macro="" textlink="">
      <xdr:nvSpPr>
        <xdr:cNvPr id="225" name="テキスト ボックス 224">
          <a:extLst>
            <a:ext uri="{FF2B5EF4-FFF2-40B4-BE49-F238E27FC236}">
              <a16:creationId xmlns:a16="http://schemas.microsoft.com/office/drawing/2014/main" id="{14CE4BE4-7D2C-4DD7-9D20-36112926EF07}"/>
            </a:ext>
          </a:extLst>
        </xdr:cNvPr>
        <xdr:cNvSpPr txBox="1"/>
      </xdr:nvSpPr>
      <xdr:spPr>
        <a:xfrm>
          <a:off x="24450675"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26" name="テキスト ボックス 225">
          <a:extLst>
            <a:ext uri="{FF2B5EF4-FFF2-40B4-BE49-F238E27FC236}">
              <a16:creationId xmlns:a16="http://schemas.microsoft.com/office/drawing/2014/main" id="{73124FD3-3E86-4576-B39F-CB6D560E66D6}"/>
            </a:ext>
          </a:extLst>
        </xdr:cNvPr>
        <xdr:cNvSpPr txBox="1"/>
      </xdr:nvSpPr>
      <xdr:spPr>
        <a:xfrm>
          <a:off x="24450675"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27" name="テキスト ボックス 226">
          <a:extLst>
            <a:ext uri="{FF2B5EF4-FFF2-40B4-BE49-F238E27FC236}">
              <a16:creationId xmlns:a16="http://schemas.microsoft.com/office/drawing/2014/main" id="{68045214-650E-4EA3-9393-EFA81606A2D4}"/>
            </a:ext>
          </a:extLst>
        </xdr:cNvPr>
        <xdr:cNvSpPr txBox="1"/>
      </xdr:nvSpPr>
      <xdr:spPr>
        <a:xfrm>
          <a:off x="24450675"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28" name="テキスト ボックス 227">
          <a:extLst>
            <a:ext uri="{FF2B5EF4-FFF2-40B4-BE49-F238E27FC236}">
              <a16:creationId xmlns:a16="http://schemas.microsoft.com/office/drawing/2014/main" id="{B659750B-6158-41B4-8A86-4858A327856A}"/>
            </a:ext>
          </a:extLst>
        </xdr:cNvPr>
        <xdr:cNvSpPr txBox="1"/>
      </xdr:nvSpPr>
      <xdr:spPr>
        <a:xfrm>
          <a:off x="244506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29" name="テキスト ボックス 228">
          <a:extLst>
            <a:ext uri="{FF2B5EF4-FFF2-40B4-BE49-F238E27FC236}">
              <a16:creationId xmlns:a16="http://schemas.microsoft.com/office/drawing/2014/main" id="{5BEC1728-85EC-45B3-A11D-D7F20D829AB7}"/>
            </a:ext>
          </a:extLst>
        </xdr:cNvPr>
        <xdr:cNvSpPr txBox="1"/>
      </xdr:nvSpPr>
      <xdr:spPr>
        <a:xfrm>
          <a:off x="244506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709</xdr:row>
      <xdr:rowOff>0</xdr:rowOff>
    </xdr:from>
    <xdr:ext cx="184731" cy="264560"/>
    <xdr:sp macro="" textlink="">
      <xdr:nvSpPr>
        <xdr:cNvPr id="230" name="テキスト ボックス 229">
          <a:extLst>
            <a:ext uri="{FF2B5EF4-FFF2-40B4-BE49-F238E27FC236}">
              <a16:creationId xmlns:a16="http://schemas.microsoft.com/office/drawing/2014/main" id="{ED5E18E4-385A-4933-A5F2-B256DF523B0A}"/>
            </a:ext>
          </a:extLst>
        </xdr:cNvPr>
        <xdr:cNvSpPr txBox="1"/>
      </xdr:nvSpPr>
      <xdr:spPr>
        <a:xfrm>
          <a:off x="24450675"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709</xdr:row>
      <xdr:rowOff>0</xdr:rowOff>
    </xdr:from>
    <xdr:ext cx="184731" cy="264560"/>
    <xdr:sp macro="" textlink="">
      <xdr:nvSpPr>
        <xdr:cNvPr id="231" name="テキスト ボックス 230">
          <a:extLst>
            <a:ext uri="{FF2B5EF4-FFF2-40B4-BE49-F238E27FC236}">
              <a16:creationId xmlns:a16="http://schemas.microsoft.com/office/drawing/2014/main" id="{CE5175B0-4857-4E48-939C-F80CD5809E5C}"/>
            </a:ext>
          </a:extLst>
        </xdr:cNvPr>
        <xdr:cNvSpPr txBox="1"/>
      </xdr:nvSpPr>
      <xdr:spPr>
        <a:xfrm>
          <a:off x="24450675"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693</xdr:row>
      <xdr:rowOff>0</xdr:rowOff>
    </xdr:from>
    <xdr:ext cx="184731" cy="264560"/>
    <xdr:sp macro="" textlink="">
      <xdr:nvSpPr>
        <xdr:cNvPr id="232" name="テキスト ボックス 231">
          <a:extLst>
            <a:ext uri="{FF2B5EF4-FFF2-40B4-BE49-F238E27FC236}">
              <a16:creationId xmlns:a16="http://schemas.microsoft.com/office/drawing/2014/main" id="{07C5CAFB-8ADE-4207-BA9C-45DDF2EAE9A1}"/>
            </a:ext>
          </a:extLst>
        </xdr:cNvPr>
        <xdr:cNvSpPr txBox="1"/>
      </xdr:nvSpPr>
      <xdr:spPr>
        <a:xfrm>
          <a:off x="2445067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693</xdr:row>
      <xdr:rowOff>0</xdr:rowOff>
    </xdr:from>
    <xdr:ext cx="184731" cy="264560"/>
    <xdr:sp macro="" textlink="">
      <xdr:nvSpPr>
        <xdr:cNvPr id="233" name="テキスト ボックス 232">
          <a:extLst>
            <a:ext uri="{FF2B5EF4-FFF2-40B4-BE49-F238E27FC236}">
              <a16:creationId xmlns:a16="http://schemas.microsoft.com/office/drawing/2014/main" id="{0103A52E-66E1-411B-AB02-AAB9A0CD4CF7}"/>
            </a:ext>
          </a:extLst>
        </xdr:cNvPr>
        <xdr:cNvSpPr txBox="1"/>
      </xdr:nvSpPr>
      <xdr:spPr>
        <a:xfrm>
          <a:off x="2445067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680</xdr:row>
      <xdr:rowOff>0</xdr:rowOff>
    </xdr:from>
    <xdr:ext cx="184731" cy="264560"/>
    <xdr:sp macro="" textlink="">
      <xdr:nvSpPr>
        <xdr:cNvPr id="234" name="テキスト ボックス 233">
          <a:extLst>
            <a:ext uri="{FF2B5EF4-FFF2-40B4-BE49-F238E27FC236}">
              <a16:creationId xmlns:a16="http://schemas.microsoft.com/office/drawing/2014/main" id="{3A27272D-B57B-46FA-9A94-BD2239E52332}"/>
            </a:ext>
          </a:extLst>
        </xdr:cNvPr>
        <xdr:cNvSpPr txBox="1"/>
      </xdr:nvSpPr>
      <xdr:spPr>
        <a:xfrm>
          <a:off x="24450675"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680</xdr:row>
      <xdr:rowOff>0</xdr:rowOff>
    </xdr:from>
    <xdr:ext cx="184731" cy="264560"/>
    <xdr:sp macro="" textlink="">
      <xdr:nvSpPr>
        <xdr:cNvPr id="235" name="テキスト ボックス 234">
          <a:extLst>
            <a:ext uri="{FF2B5EF4-FFF2-40B4-BE49-F238E27FC236}">
              <a16:creationId xmlns:a16="http://schemas.microsoft.com/office/drawing/2014/main" id="{2F215FEE-B9E5-428F-B1E4-950226EB038B}"/>
            </a:ext>
          </a:extLst>
        </xdr:cNvPr>
        <xdr:cNvSpPr txBox="1"/>
      </xdr:nvSpPr>
      <xdr:spPr>
        <a:xfrm>
          <a:off x="24450675"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746</xdr:row>
      <xdr:rowOff>0</xdr:rowOff>
    </xdr:from>
    <xdr:ext cx="184731" cy="264560"/>
    <xdr:sp macro="" textlink="">
      <xdr:nvSpPr>
        <xdr:cNvPr id="236" name="テキスト ボックス 235">
          <a:extLst>
            <a:ext uri="{FF2B5EF4-FFF2-40B4-BE49-F238E27FC236}">
              <a16:creationId xmlns:a16="http://schemas.microsoft.com/office/drawing/2014/main" id="{188F3A20-F5F6-4DC3-816D-33BD315954A8}"/>
            </a:ext>
          </a:extLst>
        </xdr:cNvPr>
        <xdr:cNvSpPr txBox="1"/>
      </xdr:nvSpPr>
      <xdr:spPr>
        <a:xfrm>
          <a:off x="24450675"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746</xdr:row>
      <xdr:rowOff>0</xdr:rowOff>
    </xdr:from>
    <xdr:ext cx="184731" cy="264560"/>
    <xdr:sp macro="" textlink="">
      <xdr:nvSpPr>
        <xdr:cNvPr id="237" name="テキスト ボックス 236">
          <a:extLst>
            <a:ext uri="{FF2B5EF4-FFF2-40B4-BE49-F238E27FC236}">
              <a16:creationId xmlns:a16="http://schemas.microsoft.com/office/drawing/2014/main" id="{619E83B7-E077-4E62-A474-D4F6D586E5FE}"/>
            </a:ext>
          </a:extLst>
        </xdr:cNvPr>
        <xdr:cNvSpPr txBox="1"/>
      </xdr:nvSpPr>
      <xdr:spPr>
        <a:xfrm>
          <a:off x="24450675"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743</xdr:row>
      <xdr:rowOff>0</xdr:rowOff>
    </xdr:from>
    <xdr:ext cx="184731" cy="264560"/>
    <xdr:sp macro="" textlink="">
      <xdr:nvSpPr>
        <xdr:cNvPr id="238" name="テキスト ボックス 237">
          <a:extLst>
            <a:ext uri="{FF2B5EF4-FFF2-40B4-BE49-F238E27FC236}">
              <a16:creationId xmlns:a16="http://schemas.microsoft.com/office/drawing/2014/main" id="{27EC633A-29A7-427E-8DA7-083B744B97DC}"/>
            </a:ext>
          </a:extLst>
        </xdr:cNvPr>
        <xdr:cNvSpPr txBox="1"/>
      </xdr:nvSpPr>
      <xdr:spPr>
        <a:xfrm>
          <a:off x="24450675"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743</xdr:row>
      <xdr:rowOff>0</xdr:rowOff>
    </xdr:from>
    <xdr:ext cx="184731" cy="264560"/>
    <xdr:sp macro="" textlink="">
      <xdr:nvSpPr>
        <xdr:cNvPr id="239" name="テキスト ボックス 238">
          <a:extLst>
            <a:ext uri="{FF2B5EF4-FFF2-40B4-BE49-F238E27FC236}">
              <a16:creationId xmlns:a16="http://schemas.microsoft.com/office/drawing/2014/main" id="{9888B127-FC3E-4387-B39D-3935314D4522}"/>
            </a:ext>
          </a:extLst>
        </xdr:cNvPr>
        <xdr:cNvSpPr txBox="1"/>
      </xdr:nvSpPr>
      <xdr:spPr>
        <a:xfrm>
          <a:off x="24450675"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736</xdr:row>
      <xdr:rowOff>0</xdr:rowOff>
    </xdr:from>
    <xdr:ext cx="184731" cy="264560"/>
    <xdr:sp macro="" textlink="">
      <xdr:nvSpPr>
        <xdr:cNvPr id="240" name="テキスト ボックス 239">
          <a:extLst>
            <a:ext uri="{FF2B5EF4-FFF2-40B4-BE49-F238E27FC236}">
              <a16:creationId xmlns:a16="http://schemas.microsoft.com/office/drawing/2014/main" id="{91B070C5-911E-43F8-BA32-39A7820BDE49}"/>
            </a:ext>
          </a:extLst>
        </xdr:cNvPr>
        <xdr:cNvSpPr txBox="1"/>
      </xdr:nvSpPr>
      <xdr:spPr>
        <a:xfrm>
          <a:off x="24450675"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736</xdr:row>
      <xdr:rowOff>0</xdr:rowOff>
    </xdr:from>
    <xdr:ext cx="184731" cy="264560"/>
    <xdr:sp macro="" textlink="">
      <xdr:nvSpPr>
        <xdr:cNvPr id="241" name="テキスト ボックス 240">
          <a:extLst>
            <a:ext uri="{FF2B5EF4-FFF2-40B4-BE49-F238E27FC236}">
              <a16:creationId xmlns:a16="http://schemas.microsoft.com/office/drawing/2014/main" id="{807A3D14-9EEA-4A01-92E1-FC4259D86617}"/>
            </a:ext>
          </a:extLst>
        </xdr:cNvPr>
        <xdr:cNvSpPr txBox="1"/>
      </xdr:nvSpPr>
      <xdr:spPr>
        <a:xfrm>
          <a:off x="24450675"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606</xdr:row>
      <xdr:rowOff>0</xdr:rowOff>
    </xdr:from>
    <xdr:ext cx="184731" cy="264560"/>
    <xdr:sp macro="" textlink="">
      <xdr:nvSpPr>
        <xdr:cNvPr id="242" name="テキスト ボックス 241">
          <a:extLst>
            <a:ext uri="{FF2B5EF4-FFF2-40B4-BE49-F238E27FC236}">
              <a16:creationId xmlns:a16="http://schemas.microsoft.com/office/drawing/2014/main" id="{E54E25E9-2E9C-4B1B-B26A-A4C4EAD356F2}"/>
            </a:ext>
          </a:extLst>
        </xdr:cNvPr>
        <xdr:cNvSpPr txBox="1"/>
      </xdr:nvSpPr>
      <xdr:spPr>
        <a:xfrm>
          <a:off x="24450675"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606</xdr:row>
      <xdr:rowOff>0</xdr:rowOff>
    </xdr:from>
    <xdr:ext cx="184731" cy="264560"/>
    <xdr:sp macro="" textlink="">
      <xdr:nvSpPr>
        <xdr:cNvPr id="243" name="テキスト ボックス 242">
          <a:extLst>
            <a:ext uri="{FF2B5EF4-FFF2-40B4-BE49-F238E27FC236}">
              <a16:creationId xmlns:a16="http://schemas.microsoft.com/office/drawing/2014/main" id="{7B2F1319-4F86-46C1-AE70-B2F95979C492}"/>
            </a:ext>
          </a:extLst>
        </xdr:cNvPr>
        <xdr:cNvSpPr txBox="1"/>
      </xdr:nvSpPr>
      <xdr:spPr>
        <a:xfrm>
          <a:off x="24450675"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611</xdr:row>
      <xdr:rowOff>0</xdr:rowOff>
    </xdr:from>
    <xdr:ext cx="184731" cy="264560"/>
    <xdr:sp macro="" textlink="">
      <xdr:nvSpPr>
        <xdr:cNvPr id="244" name="テキスト ボックス 243">
          <a:extLst>
            <a:ext uri="{FF2B5EF4-FFF2-40B4-BE49-F238E27FC236}">
              <a16:creationId xmlns:a16="http://schemas.microsoft.com/office/drawing/2014/main" id="{DF995540-071E-43B1-A2E9-C683E3B1AA97}"/>
            </a:ext>
          </a:extLst>
        </xdr:cNvPr>
        <xdr:cNvSpPr txBox="1"/>
      </xdr:nvSpPr>
      <xdr:spPr>
        <a:xfrm>
          <a:off x="24450675"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611</xdr:row>
      <xdr:rowOff>0</xdr:rowOff>
    </xdr:from>
    <xdr:ext cx="184731" cy="264560"/>
    <xdr:sp macro="" textlink="">
      <xdr:nvSpPr>
        <xdr:cNvPr id="245" name="テキスト ボックス 244">
          <a:extLst>
            <a:ext uri="{FF2B5EF4-FFF2-40B4-BE49-F238E27FC236}">
              <a16:creationId xmlns:a16="http://schemas.microsoft.com/office/drawing/2014/main" id="{AE8A3223-0FCA-4FE4-8332-DD5D89C2A68F}"/>
            </a:ext>
          </a:extLst>
        </xdr:cNvPr>
        <xdr:cNvSpPr txBox="1"/>
      </xdr:nvSpPr>
      <xdr:spPr>
        <a:xfrm>
          <a:off x="24450675"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246" name="テキスト ボックス 245">
          <a:extLst>
            <a:ext uri="{FF2B5EF4-FFF2-40B4-BE49-F238E27FC236}">
              <a16:creationId xmlns:a16="http://schemas.microsoft.com/office/drawing/2014/main" id="{26A13251-E251-4286-ABC2-A2EFC3F86167}"/>
            </a:ext>
          </a:extLst>
        </xdr:cNvPr>
        <xdr:cNvSpPr txBox="1"/>
      </xdr:nvSpPr>
      <xdr:spPr>
        <a:xfrm>
          <a:off x="24450675"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247" name="テキスト ボックス 246">
          <a:extLst>
            <a:ext uri="{FF2B5EF4-FFF2-40B4-BE49-F238E27FC236}">
              <a16:creationId xmlns:a16="http://schemas.microsoft.com/office/drawing/2014/main" id="{B6D477CA-2AAF-494A-829C-28750AC2E156}"/>
            </a:ext>
          </a:extLst>
        </xdr:cNvPr>
        <xdr:cNvSpPr txBox="1"/>
      </xdr:nvSpPr>
      <xdr:spPr>
        <a:xfrm>
          <a:off x="24450675"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248" name="テキスト ボックス 247">
          <a:extLst>
            <a:ext uri="{FF2B5EF4-FFF2-40B4-BE49-F238E27FC236}">
              <a16:creationId xmlns:a16="http://schemas.microsoft.com/office/drawing/2014/main" id="{7DE0384A-2EEA-48B7-A626-024A62560828}"/>
            </a:ext>
          </a:extLst>
        </xdr:cNvPr>
        <xdr:cNvSpPr txBox="1"/>
      </xdr:nvSpPr>
      <xdr:spPr>
        <a:xfrm>
          <a:off x="24450675"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207</xdr:row>
      <xdr:rowOff>0</xdr:rowOff>
    </xdr:from>
    <xdr:ext cx="184731" cy="264560"/>
    <xdr:sp macro="" textlink="">
      <xdr:nvSpPr>
        <xdr:cNvPr id="249" name="テキスト ボックス 248">
          <a:extLst>
            <a:ext uri="{FF2B5EF4-FFF2-40B4-BE49-F238E27FC236}">
              <a16:creationId xmlns:a16="http://schemas.microsoft.com/office/drawing/2014/main" id="{31425862-ED44-4602-B7F5-9962CBC2CFBC}"/>
            </a:ext>
          </a:extLst>
        </xdr:cNvPr>
        <xdr:cNvSpPr txBox="1"/>
      </xdr:nvSpPr>
      <xdr:spPr>
        <a:xfrm>
          <a:off x="24450675"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250" name="テキスト ボックス 249">
          <a:extLst>
            <a:ext uri="{FF2B5EF4-FFF2-40B4-BE49-F238E27FC236}">
              <a16:creationId xmlns:a16="http://schemas.microsoft.com/office/drawing/2014/main" id="{89814E92-F1EE-4BB2-8450-FDA30AF85976}"/>
            </a:ext>
          </a:extLst>
        </xdr:cNvPr>
        <xdr:cNvSpPr txBox="1"/>
      </xdr:nvSpPr>
      <xdr:spPr>
        <a:xfrm>
          <a:off x="24450675"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251" name="テキスト ボックス 250">
          <a:extLst>
            <a:ext uri="{FF2B5EF4-FFF2-40B4-BE49-F238E27FC236}">
              <a16:creationId xmlns:a16="http://schemas.microsoft.com/office/drawing/2014/main" id="{0BD0CD71-0C62-4597-97D6-0C3686E36DCC}"/>
            </a:ext>
          </a:extLst>
        </xdr:cNvPr>
        <xdr:cNvSpPr txBox="1"/>
      </xdr:nvSpPr>
      <xdr:spPr>
        <a:xfrm>
          <a:off x="24450675"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245</xdr:row>
      <xdr:rowOff>0</xdr:rowOff>
    </xdr:from>
    <xdr:ext cx="184731" cy="264560"/>
    <xdr:sp macro="" textlink="">
      <xdr:nvSpPr>
        <xdr:cNvPr id="252" name="テキスト ボックス 251">
          <a:extLst>
            <a:ext uri="{FF2B5EF4-FFF2-40B4-BE49-F238E27FC236}">
              <a16:creationId xmlns:a16="http://schemas.microsoft.com/office/drawing/2014/main" id="{EAE5687E-27A6-4025-8E69-4E63A081C1AE}"/>
            </a:ext>
          </a:extLst>
        </xdr:cNvPr>
        <xdr:cNvSpPr txBox="1"/>
      </xdr:nvSpPr>
      <xdr:spPr>
        <a:xfrm>
          <a:off x="24450675"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245</xdr:row>
      <xdr:rowOff>0</xdr:rowOff>
    </xdr:from>
    <xdr:ext cx="184731" cy="264560"/>
    <xdr:sp macro="" textlink="">
      <xdr:nvSpPr>
        <xdr:cNvPr id="253" name="テキスト ボックス 252">
          <a:extLst>
            <a:ext uri="{FF2B5EF4-FFF2-40B4-BE49-F238E27FC236}">
              <a16:creationId xmlns:a16="http://schemas.microsoft.com/office/drawing/2014/main" id="{C1E87552-F3C4-4B74-8D03-278768B5F588}"/>
            </a:ext>
          </a:extLst>
        </xdr:cNvPr>
        <xdr:cNvSpPr txBox="1"/>
      </xdr:nvSpPr>
      <xdr:spPr>
        <a:xfrm>
          <a:off x="24450675"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196</xdr:row>
      <xdr:rowOff>0</xdr:rowOff>
    </xdr:from>
    <xdr:ext cx="184731" cy="264560"/>
    <xdr:sp macro="" textlink="">
      <xdr:nvSpPr>
        <xdr:cNvPr id="254" name="テキスト ボックス 253">
          <a:extLst>
            <a:ext uri="{FF2B5EF4-FFF2-40B4-BE49-F238E27FC236}">
              <a16:creationId xmlns:a16="http://schemas.microsoft.com/office/drawing/2014/main" id="{97B8687A-0B72-4404-AD64-109CEE73475F}"/>
            </a:ext>
          </a:extLst>
        </xdr:cNvPr>
        <xdr:cNvSpPr txBox="1"/>
      </xdr:nvSpPr>
      <xdr:spPr>
        <a:xfrm>
          <a:off x="24450675"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196</xdr:row>
      <xdr:rowOff>0</xdr:rowOff>
    </xdr:from>
    <xdr:ext cx="184731" cy="264560"/>
    <xdr:sp macro="" textlink="">
      <xdr:nvSpPr>
        <xdr:cNvPr id="255" name="テキスト ボックス 254">
          <a:extLst>
            <a:ext uri="{FF2B5EF4-FFF2-40B4-BE49-F238E27FC236}">
              <a16:creationId xmlns:a16="http://schemas.microsoft.com/office/drawing/2014/main" id="{FC5E122B-B536-48EB-9658-5F3D23625A0F}"/>
            </a:ext>
          </a:extLst>
        </xdr:cNvPr>
        <xdr:cNvSpPr txBox="1"/>
      </xdr:nvSpPr>
      <xdr:spPr>
        <a:xfrm>
          <a:off x="24450675"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240</xdr:row>
      <xdr:rowOff>0</xdr:rowOff>
    </xdr:from>
    <xdr:ext cx="184731" cy="264560"/>
    <xdr:sp macro="" textlink="">
      <xdr:nvSpPr>
        <xdr:cNvPr id="256" name="テキスト ボックス 255">
          <a:extLst>
            <a:ext uri="{FF2B5EF4-FFF2-40B4-BE49-F238E27FC236}">
              <a16:creationId xmlns:a16="http://schemas.microsoft.com/office/drawing/2014/main" id="{6DD7FEA6-586D-4244-80AE-24E9EDEC0413}"/>
            </a:ext>
          </a:extLst>
        </xdr:cNvPr>
        <xdr:cNvSpPr txBox="1"/>
      </xdr:nvSpPr>
      <xdr:spPr>
        <a:xfrm>
          <a:off x="24450675"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240</xdr:row>
      <xdr:rowOff>0</xdr:rowOff>
    </xdr:from>
    <xdr:ext cx="184731" cy="264560"/>
    <xdr:sp macro="" textlink="">
      <xdr:nvSpPr>
        <xdr:cNvPr id="257" name="テキスト ボックス 256">
          <a:extLst>
            <a:ext uri="{FF2B5EF4-FFF2-40B4-BE49-F238E27FC236}">
              <a16:creationId xmlns:a16="http://schemas.microsoft.com/office/drawing/2014/main" id="{0A678FF4-A229-45C0-B8A5-35B32D4B5B19}"/>
            </a:ext>
          </a:extLst>
        </xdr:cNvPr>
        <xdr:cNvSpPr txBox="1"/>
      </xdr:nvSpPr>
      <xdr:spPr>
        <a:xfrm>
          <a:off x="24450675"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258" name="テキスト ボックス 257">
          <a:extLst>
            <a:ext uri="{FF2B5EF4-FFF2-40B4-BE49-F238E27FC236}">
              <a16:creationId xmlns:a16="http://schemas.microsoft.com/office/drawing/2014/main" id="{065596CE-A526-4B2E-B71D-92075F54D56B}"/>
            </a:ext>
          </a:extLst>
        </xdr:cNvPr>
        <xdr:cNvSpPr txBox="1"/>
      </xdr:nvSpPr>
      <xdr:spPr>
        <a:xfrm>
          <a:off x="24450675"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127</xdr:row>
      <xdr:rowOff>0</xdr:rowOff>
    </xdr:from>
    <xdr:ext cx="184731" cy="264560"/>
    <xdr:sp macro="" textlink="">
      <xdr:nvSpPr>
        <xdr:cNvPr id="259" name="テキスト ボックス 258">
          <a:extLst>
            <a:ext uri="{FF2B5EF4-FFF2-40B4-BE49-F238E27FC236}">
              <a16:creationId xmlns:a16="http://schemas.microsoft.com/office/drawing/2014/main" id="{30DD1239-8ED6-4E5E-AFEE-9B9E9981C3C9}"/>
            </a:ext>
          </a:extLst>
        </xdr:cNvPr>
        <xdr:cNvSpPr txBox="1"/>
      </xdr:nvSpPr>
      <xdr:spPr>
        <a:xfrm>
          <a:off x="24450675"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260" name="テキスト ボックス 259">
          <a:extLst>
            <a:ext uri="{FF2B5EF4-FFF2-40B4-BE49-F238E27FC236}">
              <a16:creationId xmlns:a16="http://schemas.microsoft.com/office/drawing/2014/main" id="{EB7951CC-FA34-4B32-BBC6-0AB8E45A2BE1}"/>
            </a:ext>
          </a:extLst>
        </xdr:cNvPr>
        <xdr:cNvSpPr txBox="1"/>
      </xdr:nvSpPr>
      <xdr:spPr>
        <a:xfrm>
          <a:off x="24450675"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204</xdr:row>
      <xdr:rowOff>0</xdr:rowOff>
    </xdr:from>
    <xdr:ext cx="184731" cy="264560"/>
    <xdr:sp macro="" textlink="">
      <xdr:nvSpPr>
        <xdr:cNvPr id="261" name="テキスト ボックス 260">
          <a:extLst>
            <a:ext uri="{FF2B5EF4-FFF2-40B4-BE49-F238E27FC236}">
              <a16:creationId xmlns:a16="http://schemas.microsoft.com/office/drawing/2014/main" id="{B72DFA82-C423-4928-A1F4-C1CA25DD7423}"/>
            </a:ext>
          </a:extLst>
        </xdr:cNvPr>
        <xdr:cNvSpPr txBox="1"/>
      </xdr:nvSpPr>
      <xdr:spPr>
        <a:xfrm>
          <a:off x="24450675"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632</xdr:row>
      <xdr:rowOff>0</xdr:rowOff>
    </xdr:from>
    <xdr:ext cx="184731" cy="264560"/>
    <xdr:sp macro="" textlink="">
      <xdr:nvSpPr>
        <xdr:cNvPr id="262" name="テキスト ボックス 261">
          <a:extLst>
            <a:ext uri="{FF2B5EF4-FFF2-40B4-BE49-F238E27FC236}">
              <a16:creationId xmlns:a16="http://schemas.microsoft.com/office/drawing/2014/main" id="{BE559E96-DE69-428E-8F5A-3563B82034E2}"/>
            </a:ext>
          </a:extLst>
        </xdr:cNvPr>
        <xdr:cNvSpPr txBox="1"/>
      </xdr:nvSpPr>
      <xdr:spPr>
        <a:xfrm>
          <a:off x="24450675"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632</xdr:row>
      <xdr:rowOff>0</xdr:rowOff>
    </xdr:from>
    <xdr:ext cx="184731" cy="264560"/>
    <xdr:sp macro="" textlink="">
      <xdr:nvSpPr>
        <xdr:cNvPr id="263" name="テキスト ボックス 262">
          <a:extLst>
            <a:ext uri="{FF2B5EF4-FFF2-40B4-BE49-F238E27FC236}">
              <a16:creationId xmlns:a16="http://schemas.microsoft.com/office/drawing/2014/main" id="{66C62F41-E972-424A-91F3-0F60348F6849}"/>
            </a:ext>
          </a:extLst>
        </xdr:cNvPr>
        <xdr:cNvSpPr txBox="1"/>
      </xdr:nvSpPr>
      <xdr:spPr>
        <a:xfrm>
          <a:off x="24450675"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1044</xdr:row>
      <xdr:rowOff>0</xdr:rowOff>
    </xdr:from>
    <xdr:ext cx="184731" cy="264560"/>
    <xdr:sp macro="" textlink="">
      <xdr:nvSpPr>
        <xdr:cNvPr id="264" name="テキスト ボックス 263">
          <a:extLst>
            <a:ext uri="{FF2B5EF4-FFF2-40B4-BE49-F238E27FC236}">
              <a16:creationId xmlns:a16="http://schemas.microsoft.com/office/drawing/2014/main" id="{711B5239-EB9B-41A6-9DC1-944AD0511031}"/>
            </a:ext>
          </a:extLst>
        </xdr:cNvPr>
        <xdr:cNvSpPr txBox="1"/>
      </xdr:nvSpPr>
      <xdr:spPr>
        <a:xfrm>
          <a:off x="24450675"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1044</xdr:row>
      <xdr:rowOff>0</xdr:rowOff>
    </xdr:from>
    <xdr:ext cx="184731" cy="264560"/>
    <xdr:sp macro="" textlink="">
      <xdr:nvSpPr>
        <xdr:cNvPr id="265" name="テキスト ボックス 264">
          <a:extLst>
            <a:ext uri="{FF2B5EF4-FFF2-40B4-BE49-F238E27FC236}">
              <a16:creationId xmlns:a16="http://schemas.microsoft.com/office/drawing/2014/main" id="{4BC899D6-EBBA-4216-8AF6-4D7F39F47AAC}"/>
            </a:ext>
          </a:extLst>
        </xdr:cNvPr>
        <xdr:cNvSpPr txBox="1"/>
      </xdr:nvSpPr>
      <xdr:spPr>
        <a:xfrm>
          <a:off x="24450675"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317</xdr:row>
      <xdr:rowOff>0</xdr:rowOff>
    </xdr:from>
    <xdr:ext cx="184731" cy="264560"/>
    <xdr:sp macro="" textlink="">
      <xdr:nvSpPr>
        <xdr:cNvPr id="266" name="テキスト ボックス 265">
          <a:extLst>
            <a:ext uri="{FF2B5EF4-FFF2-40B4-BE49-F238E27FC236}">
              <a16:creationId xmlns:a16="http://schemas.microsoft.com/office/drawing/2014/main" id="{BAF53C23-6759-40B9-B611-749C9E3A1A1F}"/>
            </a:ext>
          </a:extLst>
        </xdr:cNvPr>
        <xdr:cNvSpPr txBox="1"/>
      </xdr:nvSpPr>
      <xdr:spPr>
        <a:xfrm>
          <a:off x="24450675"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317</xdr:row>
      <xdr:rowOff>0</xdr:rowOff>
    </xdr:from>
    <xdr:ext cx="184731" cy="264560"/>
    <xdr:sp macro="" textlink="">
      <xdr:nvSpPr>
        <xdr:cNvPr id="267" name="テキスト ボックス 266">
          <a:extLst>
            <a:ext uri="{FF2B5EF4-FFF2-40B4-BE49-F238E27FC236}">
              <a16:creationId xmlns:a16="http://schemas.microsoft.com/office/drawing/2014/main" id="{F6F19324-BA1B-4460-BA46-20344323A582}"/>
            </a:ext>
          </a:extLst>
        </xdr:cNvPr>
        <xdr:cNvSpPr txBox="1"/>
      </xdr:nvSpPr>
      <xdr:spPr>
        <a:xfrm>
          <a:off x="24450675"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310</xdr:row>
      <xdr:rowOff>0</xdr:rowOff>
    </xdr:from>
    <xdr:ext cx="184731" cy="264560"/>
    <xdr:sp macro="" textlink="">
      <xdr:nvSpPr>
        <xdr:cNvPr id="268" name="テキスト ボックス 267">
          <a:extLst>
            <a:ext uri="{FF2B5EF4-FFF2-40B4-BE49-F238E27FC236}">
              <a16:creationId xmlns:a16="http://schemas.microsoft.com/office/drawing/2014/main" id="{36D28775-BA3D-4D09-B6B6-99F60BF7BE45}"/>
            </a:ext>
          </a:extLst>
        </xdr:cNvPr>
        <xdr:cNvSpPr txBox="1"/>
      </xdr:nvSpPr>
      <xdr:spPr>
        <a:xfrm>
          <a:off x="24450675"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310</xdr:row>
      <xdr:rowOff>0</xdr:rowOff>
    </xdr:from>
    <xdr:ext cx="184731" cy="264560"/>
    <xdr:sp macro="" textlink="">
      <xdr:nvSpPr>
        <xdr:cNvPr id="269" name="テキスト ボックス 268">
          <a:extLst>
            <a:ext uri="{FF2B5EF4-FFF2-40B4-BE49-F238E27FC236}">
              <a16:creationId xmlns:a16="http://schemas.microsoft.com/office/drawing/2014/main" id="{5BB97E7E-285A-4924-AAAD-E37C29A666DE}"/>
            </a:ext>
          </a:extLst>
        </xdr:cNvPr>
        <xdr:cNvSpPr txBox="1"/>
      </xdr:nvSpPr>
      <xdr:spPr>
        <a:xfrm>
          <a:off x="24450675"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327</xdr:row>
      <xdr:rowOff>0</xdr:rowOff>
    </xdr:from>
    <xdr:ext cx="184731" cy="264560"/>
    <xdr:sp macro="" textlink="">
      <xdr:nvSpPr>
        <xdr:cNvPr id="270" name="テキスト ボックス 269">
          <a:extLst>
            <a:ext uri="{FF2B5EF4-FFF2-40B4-BE49-F238E27FC236}">
              <a16:creationId xmlns:a16="http://schemas.microsoft.com/office/drawing/2014/main" id="{C1D3A1A5-B286-48FB-B44B-47226BF48758}"/>
            </a:ext>
          </a:extLst>
        </xdr:cNvPr>
        <xdr:cNvSpPr txBox="1"/>
      </xdr:nvSpPr>
      <xdr:spPr>
        <a:xfrm>
          <a:off x="24450675"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327</xdr:row>
      <xdr:rowOff>0</xdr:rowOff>
    </xdr:from>
    <xdr:ext cx="184731" cy="264560"/>
    <xdr:sp macro="" textlink="">
      <xdr:nvSpPr>
        <xdr:cNvPr id="271" name="テキスト ボックス 270">
          <a:extLst>
            <a:ext uri="{FF2B5EF4-FFF2-40B4-BE49-F238E27FC236}">
              <a16:creationId xmlns:a16="http://schemas.microsoft.com/office/drawing/2014/main" id="{63C5672F-A8E3-4C3D-BB1B-F1BEEA13C2D1}"/>
            </a:ext>
          </a:extLst>
        </xdr:cNvPr>
        <xdr:cNvSpPr txBox="1"/>
      </xdr:nvSpPr>
      <xdr:spPr>
        <a:xfrm>
          <a:off x="24450675"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630</xdr:row>
      <xdr:rowOff>0</xdr:rowOff>
    </xdr:from>
    <xdr:ext cx="184731" cy="264560"/>
    <xdr:sp macro="" textlink="">
      <xdr:nvSpPr>
        <xdr:cNvPr id="272" name="テキスト ボックス 271">
          <a:extLst>
            <a:ext uri="{FF2B5EF4-FFF2-40B4-BE49-F238E27FC236}">
              <a16:creationId xmlns:a16="http://schemas.microsoft.com/office/drawing/2014/main" id="{C214AB26-EB3A-4350-8D50-4EC3651314FD}"/>
            </a:ext>
          </a:extLst>
        </xdr:cNvPr>
        <xdr:cNvSpPr txBox="1"/>
      </xdr:nvSpPr>
      <xdr:spPr>
        <a:xfrm>
          <a:off x="24450675"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630</xdr:row>
      <xdr:rowOff>0</xdr:rowOff>
    </xdr:from>
    <xdr:ext cx="184731" cy="264560"/>
    <xdr:sp macro="" textlink="">
      <xdr:nvSpPr>
        <xdr:cNvPr id="273" name="テキスト ボックス 272">
          <a:extLst>
            <a:ext uri="{FF2B5EF4-FFF2-40B4-BE49-F238E27FC236}">
              <a16:creationId xmlns:a16="http://schemas.microsoft.com/office/drawing/2014/main" id="{D69625AE-5E64-4FA7-87B2-47C7F621D3D2}"/>
            </a:ext>
          </a:extLst>
        </xdr:cNvPr>
        <xdr:cNvSpPr txBox="1"/>
      </xdr:nvSpPr>
      <xdr:spPr>
        <a:xfrm>
          <a:off x="24450675"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575</xdr:row>
      <xdr:rowOff>0</xdr:rowOff>
    </xdr:from>
    <xdr:ext cx="184731" cy="264560"/>
    <xdr:sp macro="" textlink="">
      <xdr:nvSpPr>
        <xdr:cNvPr id="274" name="テキスト ボックス 273">
          <a:extLst>
            <a:ext uri="{FF2B5EF4-FFF2-40B4-BE49-F238E27FC236}">
              <a16:creationId xmlns:a16="http://schemas.microsoft.com/office/drawing/2014/main" id="{0EF9F4F7-F0A0-4F31-A012-A4A8B233CFD2}"/>
            </a:ext>
          </a:extLst>
        </xdr:cNvPr>
        <xdr:cNvSpPr txBox="1"/>
      </xdr:nvSpPr>
      <xdr:spPr>
        <a:xfrm>
          <a:off x="24450675"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575</xdr:row>
      <xdr:rowOff>0</xdr:rowOff>
    </xdr:from>
    <xdr:ext cx="184731" cy="264560"/>
    <xdr:sp macro="" textlink="">
      <xdr:nvSpPr>
        <xdr:cNvPr id="275" name="テキスト ボックス 274">
          <a:extLst>
            <a:ext uri="{FF2B5EF4-FFF2-40B4-BE49-F238E27FC236}">
              <a16:creationId xmlns:a16="http://schemas.microsoft.com/office/drawing/2014/main" id="{12E5D90A-E6EC-44C8-9386-A86A09C7FD97}"/>
            </a:ext>
          </a:extLst>
        </xdr:cNvPr>
        <xdr:cNvSpPr txBox="1"/>
      </xdr:nvSpPr>
      <xdr:spPr>
        <a:xfrm>
          <a:off x="24450675"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627</xdr:row>
      <xdr:rowOff>0</xdr:rowOff>
    </xdr:from>
    <xdr:ext cx="184731" cy="264560"/>
    <xdr:sp macro="" textlink="">
      <xdr:nvSpPr>
        <xdr:cNvPr id="276" name="テキスト ボックス 275">
          <a:extLst>
            <a:ext uri="{FF2B5EF4-FFF2-40B4-BE49-F238E27FC236}">
              <a16:creationId xmlns:a16="http://schemas.microsoft.com/office/drawing/2014/main" id="{244B2289-FD1B-4EA5-9FEE-270626F32ECB}"/>
            </a:ext>
          </a:extLst>
        </xdr:cNvPr>
        <xdr:cNvSpPr txBox="1"/>
      </xdr:nvSpPr>
      <xdr:spPr>
        <a:xfrm>
          <a:off x="24450675"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627</xdr:row>
      <xdr:rowOff>0</xdr:rowOff>
    </xdr:from>
    <xdr:ext cx="184731" cy="264560"/>
    <xdr:sp macro="" textlink="">
      <xdr:nvSpPr>
        <xdr:cNvPr id="277" name="テキスト ボックス 276">
          <a:extLst>
            <a:ext uri="{FF2B5EF4-FFF2-40B4-BE49-F238E27FC236}">
              <a16:creationId xmlns:a16="http://schemas.microsoft.com/office/drawing/2014/main" id="{3EDECF8F-171A-4E74-9305-71954A2F5832}"/>
            </a:ext>
          </a:extLst>
        </xdr:cNvPr>
        <xdr:cNvSpPr txBox="1"/>
      </xdr:nvSpPr>
      <xdr:spPr>
        <a:xfrm>
          <a:off x="24450675"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211</xdr:row>
      <xdr:rowOff>0</xdr:rowOff>
    </xdr:from>
    <xdr:ext cx="184731" cy="264560"/>
    <xdr:sp macro="" textlink="">
      <xdr:nvSpPr>
        <xdr:cNvPr id="278" name="テキスト ボックス 277">
          <a:extLst>
            <a:ext uri="{FF2B5EF4-FFF2-40B4-BE49-F238E27FC236}">
              <a16:creationId xmlns:a16="http://schemas.microsoft.com/office/drawing/2014/main" id="{A545EDB3-B9C6-4F48-980A-D07AC7B46CA8}"/>
            </a:ext>
          </a:extLst>
        </xdr:cNvPr>
        <xdr:cNvSpPr txBox="1"/>
      </xdr:nvSpPr>
      <xdr:spPr>
        <a:xfrm>
          <a:off x="24450675"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211</xdr:row>
      <xdr:rowOff>0</xdr:rowOff>
    </xdr:from>
    <xdr:ext cx="184731" cy="264560"/>
    <xdr:sp macro="" textlink="">
      <xdr:nvSpPr>
        <xdr:cNvPr id="279" name="テキスト ボックス 278">
          <a:extLst>
            <a:ext uri="{FF2B5EF4-FFF2-40B4-BE49-F238E27FC236}">
              <a16:creationId xmlns:a16="http://schemas.microsoft.com/office/drawing/2014/main" id="{52C34E43-1FFC-45EE-8B1C-11CD058294C9}"/>
            </a:ext>
          </a:extLst>
        </xdr:cNvPr>
        <xdr:cNvSpPr txBox="1"/>
      </xdr:nvSpPr>
      <xdr:spPr>
        <a:xfrm>
          <a:off x="24450675"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271</xdr:row>
      <xdr:rowOff>0</xdr:rowOff>
    </xdr:from>
    <xdr:ext cx="184731" cy="264560"/>
    <xdr:sp macro="" textlink="">
      <xdr:nvSpPr>
        <xdr:cNvPr id="280" name="テキスト ボックス 279">
          <a:extLst>
            <a:ext uri="{FF2B5EF4-FFF2-40B4-BE49-F238E27FC236}">
              <a16:creationId xmlns:a16="http://schemas.microsoft.com/office/drawing/2014/main" id="{0F73B0D8-2334-4515-B461-9CA2EE1BE2C8}"/>
            </a:ext>
          </a:extLst>
        </xdr:cNvPr>
        <xdr:cNvSpPr txBox="1"/>
      </xdr:nvSpPr>
      <xdr:spPr>
        <a:xfrm>
          <a:off x="24450675"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271</xdr:row>
      <xdr:rowOff>0</xdr:rowOff>
    </xdr:from>
    <xdr:ext cx="184731" cy="264560"/>
    <xdr:sp macro="" textlink="">
      <xdr:nvSpPr>
        <xdr:cNvPr id="281" name="テキスト ボックス 280">
          <a:extLst>
            <a:ext uri="{FF2B5EF4-FFF2-40B4-BE49-F238E27FC236}">
              <a16:creationId xmlns:a16="http://schemas.microsoft.com/office/drawing/2014/main" id="{CB440EFD-5042-4E81-8141-A913AF20CAD6}"/>
            </a:ext>
          </a:extLst>
        </xdr:cNvPr>
        <xdr:cNvSpPr txBox="1"/>
      </xdr:nvSpPr>
      <xdr:spPr>
        <a:xfrm>
          <a:off x="24450675"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283</xdr:row>
      <xdr:rowOff>0</xdr:rowOff>
    </xdr:from>
    <xdr:ext cx="184731" cy="264560"/>
    <xdr:sp macro="" textlink="">
      <xdr:nvSpPr>
        <xdr:cNvPr id="282" name="テキスト ボックス 281">
          <a:extLst>
            <a:ext uri="{FF2B5EF4-FFF2-40B4-BE49-F238E27FC236}">
              <a16:creationId xmlns:a16="http://schemas.microsoft.com/office/drawing/2014/main" id="{88E16534-0F5A-4196-8A7E-29AEA2EB3B2B}"/>
            </a:ext>
          </a:extLst>
        </xdr:cNvPr>
        <xdr:cNvSpPr txBox="1"/>
      </xdr:nvSpPr>
      <xdr:spPr>
        <a:xfrm>
          <a:off x="24450675"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283</xdr:row>
      <xdr:rowOff>0</xdr:rowOff>
    </xdr:from>
    <xdr:ext cx="184731" cy="264560"/>
    <xdr:sp macro="" textlink="">
      <xdr:nvSpPr>
        <xdr:cNvPr id="283" name="テキスト ボックス 282">
          <a:extLst>
            <a:ext uri="{FF2B5EF4-FFF2-40B4-BE49-F238E27FC236}">
              <a16:creationId xmlns:a16="http://schemas.microsoft.com/office/drawing/2014/main" id="{B109F5BF-3196-4BAF-917E-304040A8834A}"/>
            </a:ext>
          </a:extLst>
        </xdr:cNvPr>
        <xdr:cNvSpPr txBox="1"/>
      </xdr:nvSpPr>
      <xdr:spPr>
        <a:xfrm>
          <a:off x="24450675"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287</xdr:row>
      <xdr:rowOff>0</xdr:rowOff>
    </xdr:from>
    <xdr:ext cx="184731" cy="264560"/>
    <xdr:sp macro="" textlink="">
      <xdr:nvSpPr>
        <xdr:cNvPr id="284" name="テキスト ボックス 283">
          <a:extLst>
            <a:ext uri="{FF2B5EF4-FFF2-40B4-BE49-F238E27FC236}">
              <a16:creationId xmlns:a16="http://schemas.microsoft.com/office/drawing/2014/main" id="{E86B3B98-2996-4201-A6CB-60C82624CAA8}"/>
            </a:ext>
          </a:extLst>
        </xdr:cNvPr>
        <xdr:cNvSpPr txBox="1"/>
      </xdr:nvSpPr>
      <xdr:spPr>
        <a:xfrm>
          <a:off x="24450675"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287</xdr:row>
      <xdr:rowOff>0</xdr:rowOff>
    </xdr:from>
    <xdr:ext cx="184731" cy="264560"/>
    <xdr:sp macro="" textlink="">
      <xdr:nvSpPr>
        <xdr:cNvPr id="285" name="テキスト ボックス 284">
          <a:extLst>
            <a:ext uri="{FF2B5EF4-FFF2-40B4-BE49-F238E27FC236}">
              <a16:creationId xmlns:a16="http://schemas.microsoft.com/office/drawing/2014/main" id="{2BD4A22C-AA67-4338-8C77-24AA38B86EE9}"/>
            </a:ext>
          </a:extLst>
        </xdr:cNvPr>
        <xdr:cNvSpPr txBox="1"/>
      </xdr:nvSpPr>
      <xdr:spPr>
        <a:xfrm>
          <a:off x="24450675"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228</xdr:row>
      <xdr:rowOff>0</xdr:rowOff>
    </xdr:from>
    <xdr:ext cx="184731" cy="264560"/>
    <xdr:sp macro="" textlink="">
      <xdr:nvSpPr>
        <xdr:cNvPr id="286" name="テキスト ボックス 285">
          <a:extLst>
            <a:ext uri="{FF2B5EF4-FFF2-40B4-BE49-F238E27FC236}">
              <a16:creationId xmlns:a16="http://schemas.microsoft.com/office/drawing/2014/main" id="{065B1ED5-A17B-4F2C-857D-4385B29B7EA5}"/>
            </a:ext>
          </a:extLst>
        </xdr:cNvPr>
        <xdr:cNvSpPr txBox="1"/>
      </xdr:nvSpPr>
      <xdr:spPr>
        <a:xfrm>
          <a:off x="24450675"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228</xdr:row>
      <xdr:rowOff>0</xdr:rowOff>
    </xdr:from>
    <xdr:ext cx="184731" cy="264560"/>
    <xdr:sp macro="" textlink="">
      <xdr:nvSpPr>
        <xdr:cNvPr id="287" name="テキスト ボックス 286">
          <a:extLst>
            <a:ext uri="{FF2B5EF4-FFF2-40B4-BE49-F238E27FC236}">
              <a16:creationId xmlns:a16="http://schemas.microsoft.com/office/drawing/2014/main" id="{86B27987-4BEF-4B58-98BF-F577B04F9737}"/>
            </a:ext>
          </a:extLst>
        </xdr:cNvPr>
        <xdr:cNvSpPr txBox="1"/>
      </xdr:nvSpPr>
      <xdr:spPr>
        <a:xfrm>
          <a:off x="24450675"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288</xdr:row>
      <xdr:rowOff>0</xdr:rowOff>
    </xdr:from>
    <xdr:ext cx="184731" cy="264560"/>
    <xdr:sp macro="" textlink="">
      <xdr:nvSpPr>
        <xdr:cNvPr id="288" name="テキスト ボックス 287">
          <a:extLst>
            <a:ext uri="{FF2B5EF4-FFF2-40B4-BE49-F238E27FC236}">
              <a16:creationId xmlns:a16="http://schemas.microsoft.com/office/drawing/2014/main" id="{1986F887-E8DC-4BC2-9DE9-92702106912E}"/>
            </a:ext>
          </a:extLst>
        </xdr:cNvPr>
        <xdr:cNvSpPr txBox="1"/>
      </xdr:nvSpPr>
      <xdr:spPr>
        <a:xfrm>
          <a:off x="24450675"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288</xdr:row>
      <xdr:rowOff>0</xdr:rowOff>
    </xdr:from>
    <xdr:ext cx="184731" cy="264560"/>
    <xdr:sp macro="" textlink="">
      <xdr:nvSpPr>
        <xdr:cNvPr id="289" name="テキスト ボックス 288">
          <a:extLst>
            <a:ext uri="{FF2B5EF4-FFF2-40B4-BE49-F238E27FC236}">
              <a16:creationId xmlns:a16="http://schemas.microsoft.com/office/drawing/2014/main" id="{24F47B2F-0F93-4097-A304-20333E6CDE62}"/>
            </a:ext>
          </a:extLst>
        </xdr:cNvPr>
        <xdr:cNvSpPr txBox="1"/>
      </xdr:nvSpPr>
      <xdr:spPr>
        <a:xfrm>
          <a:off x="24450675"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0</xdr:colOff>
      <xdr:row>4</xdr:row>
      <xdr:rowOff>0</xdr:rowOff>
    </xdr:from>
    <xdr:ext cx="184731" cy="264560"/>
    <xdr:sp macro="" textlink="">
      <xdr:nvSpPr>
        <xdr:cNvPr id="2" name="テキスト ボックス 1">
          <a:extLst>
            <a:ext uri="{FF2B5EF4-FFF2-40B4-BE49-F238E27FC236}">
              <a16:creationId xmlns:a16="http://schemas.microsoft.com/office/drawing/2014/main" id="{9A81AFEB-2784-40C3-ABDD-77FC522704A9}"/>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 name="テキスト ボックス 2">
          <a:extLst>
            <a:ext uri="{FF2B5EF4-FFF2-40B4-BE49-F238E27FC236}">
              <a16:creationId xmlns:a16="http://schemas.microsoft.com/office/drawing/2014/main" id="{C4C53E32-0BEB-4C6A-9259-07674C0286ED}"/>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4" name="テキスト ボックス 3">
          <a:extLst>
            <a:ext uri="{FF2B5EF4-FFF2-40B4-BE49-F238E27FC236}">
              <a16:creationId xmlns:a16="http://schemas.microsoft.com/office/drawing/2014/main" id="{4027D26B-F5E6-4B2D-B407-B2B4C176AC8A}"/>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5" name="テキスト ボックス 4">
          <a:extLst>
            <a:ext uri="{FF2B5EF4-FFF2-40B4-BE49-F238E27FC236}">
              <a16:creationId xmlns:a16="http://schemas.microsoft.com/office/drawing/2014/main" id="{8C0B975C-AD54-4BA8-A63C-C4AEA8E8659F}"/>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6" name="テキスト ボックス 5">
          <a:extLst>
            <a:ext uri="{FF2B5EF4-FFF2-40B4-BE49-F238E27FC236}">
              <a16:creationId xmlns:a16="http://schemas.microsoft.com/office/drawing/2014/main" id="{A23C67DE-68D0-4040-A4AA-8A33ACF9FA05}"/>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7" name="テキスト ボックス 6">
          <a:extLst>
            <a:ext uri="{FF2B5EF4-FFF2-40B4-BE49-F238E27FC236}">
              <a16:creationId xmlns:a16="http://schemas.microsoft.com/office/drawing/2014/main" id="{F3596A03-981F-466D-AFAC-392501E113F8}"/>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8" name="テキスト ボックス 7">
          <a:extLst>
            <a:ext uri="{FF2B5EF4-FFF2-40B4-BE49-F238E27FC236}">
              <a16:creationId xmlns:a16="http://schemas.microsoft.com/office/drawing/2014/main" id="{FFEE6740-4B19-46D8-98EA-D2394F27DDA1}"/>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9" name="テキスト ボックス 8">
          <a:extLst>
            <a:ext uri="{FF2B5EF4-FFF2-40B4-BE49-F238E27FC236}">
              <a16:creationId xmlns:a16="http://schemas.microsoft.com/office/drawing/2014/main" id="{2A91065C-A863-488F-8D99-A81DE538B9E5}"/>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10" name="テキスト ボックス 9">
          <a:extLst>
            <a:ext uri="{FF2B5EF4-FFF2-40B4-BE49-F238E27FC236}">
              <a16:creationId xmlns:a16="http://schemas.microsoft.com/office/drawing/2014/main" id="{9EA22FE2-442B-4484-A867-33963432744A}"/>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11" name="テキスト ボックス 10">
          <a:extLst>
            <a:ext uri="{FF2B5EF4-FFF2-40B4-BE49-F238E27FC236}">
              <a16:creationId xmlns:a16="http://schemas.microsoft.com/office/drawing/2014/main" id="{CD0F7C6C-CC2C-40E8-92AF-C863CE0F1CFD}"/>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12" name="テキスト ボックス 11">
          <a:extLst>
            <a:ext uri="{FF2B5EF4-FFF2-40B4-BE49-F238E27FC236}">
              <a16:creationId xmlns:a16="http://schemas.microsoft.com/office/drawing/2014/main" id="{008AD6E3-9FBF-443F-A0D6-A86E998DC977}"/>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13" name="テキスト ボックス 12">
          <a:extLst>
            <a:ext uri="{FF2B5EF4-FFF2-40B4-BE49-F238E27FC236}">
              <a16:creationId xmlns:a16="http://schemas.microsoft.com/office/drawing/2014/main" id="{65723307-5C00-4E57-BC8A-7A8BC99CC073}"/>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14" name="テキスト ボックス 13">
          <a:extLst>
            <a:ext uri="{FF2B5EF4-FFF2-40B4-BE49-F238E27FC236}">
              <a16:creationId xmlns:a16="http://schemas.microsoft.com/office/drawing/2014/main" id="{1802C2C2-ED97-4C4A-9B02-07F92032F58C}"/>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15" name="テキスト ボックス 14">
          <a:extLst>
            <a:ext uri="{FF2B5EF4-FFF2-40B4-BE49-F238E27FC236}">
              <a16:creationId xmlns:a16="http://schemas.microsoft.com/office/drawing/2014/main" id="{49EDC15C-0574-49CC-8637-F8CE63BAFFEC}"/>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16" name="テキスト ボックス 15">
          <a:extLst>
            <a:ext uri="{FF2B5EF4-FFF2-40B4-BE49-F238E27FC236}">
              <a16:creationId xmlns:a16="http://schemas.microsoft.com/office/drawing/2014/main" id="{C8E4AF9D-5448-4DD8-A6FE-72B46ACDBB13}"/>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17" name="テキスト ボックス 16">
          <a:extLst>
            <a:ext uri="{FF2B5EF4-FFF2-40B4-BE49-F238E27FC236}">
              <a16:creationId xmlns:a16="http://schemas.microsoft.com/office/drawing/2014/main" id="{25800009-E776-47C1-A053-5EF9AF20B1F6}"/>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18" name="テキスト ボックス 17">
          <a:extLst>
            <a:ext uri="{FF2B5EF4-FFF2-40B4-BE49-F238E27FC236}">
              <a16:creationId xmlns:a16="http://schemas.microsoft.com/office/drawing/2014/main" id="{2387FCEF-7121-46BE-BF8C-C4B9CBC8F6CD}"/>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19" name="テキスト ボックス 18">
          <a:extLst>
            <a:ext uri="{FF2B5EF4-FFF2-40B4-BE49-F238E27FC236}">
              <a16:creationId xmlns:a16="http://schemas.microsoft.com/office/drawing/2014/main" id="{95689A87-E479-43CA-B2FC-8C662540324E}"/>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20" name="テキスト ボックス 19">
          <a:extLst>
            <a:ext uri="{FF2B5EF4-FFF2-40B4-BE49-F238E27FC236}">
              <a16:creationId xmlns:a16="http://schemas.microsoft.com/office/drawing/2014/main" id="{BA5B7204-C8D9-4B86-9856-E8866EE431F3}"/>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21" name="テキスト ボックス 20">
          <a:extLst>
            <a:ext uri="{FF2B5EF4-FFF2-40B4-BE49-F238E27FC236}">
              <a16:creationId xmlns:a16="http://schemas.microsoft.com/office/drawing/2014/main" id="{49E2F887-32FF-42B8-A504-B1AE364AAE7B}"/>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22" name="テキスト ボックス 21">
          <a:extLst>
            <a:ext uri="{FF2B5EF4-FFF2-40B4-BE49-F238E27FC236}">
              <a16:creationId xmlns:a16="http://schemas.microsoft.com/office/drawing/2014/main" id="{0C83482F-A5A7-4CD7-A215-9DAFA237025A}"/>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23" name="テキスト ボックス 22">
          <a:extLst>
            <a:ext uri="{FF2B5EF4-FFF2-40B4-BE49-F238E27FC236}">
              <a16:creationId xmlns:a16="http://schemas.microsoft.com/office/drawing/2014/main" id="{58738EA3-B855-40FF-8603-CC99FE82605C}"/>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24" name="テキスト ボックス 23">
          <a:extLst>
            <a:ext uri="{FF2B5EF4-FFF2-40B4-BE49-F238E27FC236}">
              <a16:creationId xmlns:a16="http://schemas.microsoft.com/office/drawing/2014/main" id="{69E16B4C-FB1A-4AF1-996C-07427CEEB8C7}"/>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25" name="テキスト ボックス 24">
          <a:extLst>
            <a:ext uri="{FF2B5EF4-FFF2-40B4-BE49-F238E27FC236}">
              <a16:creationId xmlns:a16="http://schemas.microsoft.com/office/drawing/2014/main" id="{8A1008FA-A75F-46FE-8B89-C9ACBC2C0057}"/>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26" name="テキスト ボックス 25">
          <a:extLst>
            <a:ext uri="{FF2B5EF4-FFF2-40B4-BE49-F238E27FC236}">
              <a16:creationId xmlns:a16="http://schemas.microsoft.com/office/drawing/2014/main" id="{4DECE8FF-5092-4154-BB66-B5DAAE2E17B6}"/>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27" name="テキスト ボックス 26">
          <a:extLst>
            <a:ext uri="{FF2B5EF4-FFF2-40B4-BE49-F238E27FC236}">
              <a16:creationId xmlns:a16="http://schemas.microsoft.com/office/drawing/2014/main" id="{FFA6B1E9-7DBA-4BA6-8A3A-79901EF20C5E}"/>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28" name="テキスト ボックス 27">
          <a:extLst>
            <a:ext uri="{FF2B5EF4-FFF2-40B4-BE49-F238E27FC236}">
              <a16:creationId xmlns:a16="http://schemas.microsoft.com/office/drawing/2014/main" id="{1599C437-E00C-44AE-ADC9-3BFCE6E02A3C}"/>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29" name="テキスト ボックス 28">
          <a:extLst>
            <a:ext uri="{FF2B5EF4-FFF2-40B4-BE49-F238E27FC236}">
              <a16:creationId xmlns:a16="http://schemas.microsoft.com/office/drawing/2014/main" id="{4CEDF95B-BDE1-4DA6-94AA-A716071C00A1}"/>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30" name="テキスト ボックス 29">
          <a:extLst>
            <a:ext uri="{FF2B5EF4-FFF2-40B4-BE49-F238E27FC236}">
              <a16:creationId xmlns:a16="http://schemas.microsoft.com/office/drawing/2014/main" id="{6813A010-A19B-42CE-B34C-A6F8D29B0DFF}"/>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31" name="テキスト ボックス 30">
          <a:extLst>
            <a:ext uri="{FF2B5EF4-FFF2-40B4-BE49-F238E27FC236}">
              <a16:creationId xmlns:a16="http://schemas.microsoft.com/office/drawing/2014/main" id="{1AB515AD-5FA8-42A0-A535-4FB8869A59D1}"/>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32" name="テキスト ボックス 31">
          <a:extLst>
            <a:ext uri="{FF2B5EF4-FFF2-40B4-BE49-F238E27FC236}">
              <a16:creationId xmlns:a16="http://schemas.microsoft.com/office/drawing/2014/main" id="{C6EC3865-9371-4AB0-BB5E-D4213A7255ED}"/>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33" name="テキスト ボックス 32">
          <a:extLst>
            <a:ext uri="{FF2B5EF4-FFF2-40B4-BE49-F238E27FC236}">
              <a16:creationId xmlns:a16="http://schemas.microsoft.com/office/drawing/2014/main" id="{7ED4E7C5-EF83-4053-9B07-A225BF447BFF}"/>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34" name="テキスト ボックス 33">
          <a:extLst>
            <a:ext uri="{FF2B5EF4-FFF2-40B4-BE49-F238E27FC236}">
              <a16:creationId xmlns:a16="http://schemas.microsoft.com/office/drawing/2014/main" id="{5968AF6D-2D0A-4537-96E7-460BC30C4927}"/>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35" name="テキスト ボックス 34">
          <a:extLst>
            <a:ext uri="{FF2B5EF4-FFF2-40B4-BE49-F238E27FC236}">
              <a16:creationId xmlns:a16="http://schemas.microsoft.com/office/drawing/2014/main" id="{8A23F55C-A54F-497D-A27A-29D794C087DC}"/>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36" name="テキスト ボックス 35">
          <a:extLst>
            <a:ext uri="{FF2B5EF4-FFF2-40B4-BE49-F238E27FC236}">
              <a16:creationId xmlns:a16="http://schemas.microsoft.com/office/drawing/2014/main" id="{A8093FD0-4AAB-48D8-94E7-29314B0E0906}"/>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37" name="テキスト ボックス 36">
          <a:extLst>
            <a:ext uri="{FF2B5EF4-FFF2-40B4-BE49-F238E27FC236}">
              <a16:creationId xmlns:a16="http://schemas.microsoft.com/office/drawing/2014/main" id="{BEEE4781-D044-468C-97B5-231E48E79F8B}"/>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38" name="テキスト ボックス 37">
          <a:extLst>
            <a:ext uri="{FF2B5EF4-FFF2-40B4-BE49-F238E27FC236}">
              <a16:creationId xmlns:a16="http://schemas.microsoft.com/office/drawing/2014/main" id="{541F3BBE-36F7-4500-A958-DB1A1CD872DE}"/>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39" name="テキスト ボックス 38">
          <a:extLst>
            <a:ext uri="{FF2B5EF4-FFF2-40B4-BE49-F238E27FC236}">
              <a16:creationId xmlns:a16="http://schemas.microsoft.com/office/drawing/2014/main" id="{E6D41968-916E-4CB0-807E-4F5DBB1B1545}"/>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0" name="テキスト ボックス 39">
          <a:extLst>
            <a:ext uri="{FF2B5EF4-FFF2-40B4-BE49-F238E27FC236}">
              <a16:creationId xmlns:a16="http://schemas.microsoft.com/office/drawing/2014/main" id="{BD69205B-E0C4-44B5-BE69-973E18D09594}"/>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1" name="テキスト ボックス 40">
          <a:extLst>
            <a:ext uri="{FF2B5EF4-FFF2-40B4-BE49-F238E27FC236}">
              <a16:creationId xmlns:a16="http://schemas.microsoft.com/office/drawing/2014/main" id="{F62EB306-2C80-4707-AB1A-0DCB0D8B1252}"/>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 name="テキスト ボックス 41">
          <a:extLst>
            <a:ext uri="{FF2B5EF4-FFF2-40B4-BE49-F238E27FC236}">
              <a16:creationId xmlns:a16="http://schemas.microsoft.com/office/drawing/2014/main" id="{42EFAEEA-7865-4907-B02F-1C40419C30A6}"/>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3" name="テキスト ボックス 42">
          <a:extLst>
            <a:ext uri="{FF2B5EF4-FFF2-40B4-BE49-F238E27FC236}">
              <a16:creationId xmlns:a16="http://schemas.microsoft.com/office/drawing/2014/main" id="{63488C05-83D4-4A0A-AEB7-3CBDBA63887C}"/>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4" name="テキスト ボックス 43">
          <a:extLst>
            <a:ext uri="{FF2B5EF4-FFF2-40B4-BE49-F238E27FC236}">
              <a16:creationId xmlns:a16="http://schemas.microsoft.com/office/drawing/2014/main" id="{348039EA-D610-4AC6-855B-D525EB8A9205}"/>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5" name="テキスト ボックス 44">
          <a:extLst>
            <a:ext uri="{FF2B5EF4-FFF2-40B4-BE49-F238E27FC236}">
              <a16:creationId xmlns:a16="http://schemas.microsoft.com/office/drawing/2014/main" id="{3F0207EC-2D04-4984-BEED-F3EF05D8F12B}"/>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6" name="テキスト ボックス 45">
          <a:extLst>
            <a:ext uri="{FF2B5EF4-FFF2-40B4-BE49-F238E27FC236}">
              <a16:creationId xmlns:a16="http://schemas.microsoft.com/office/drawing/2014/main" id="{BC8BD40D-CCB0-4E58-80F3-342D23A49ABE}"/>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7" name="テキスト ボックス 46">
          <a:extLst>
            <a:ext uri="{FF2B5EF4-FFF2-40B4-BE49-F238E27FC236}">
              <a16:creationId xmlns:a16="http://schemas.microsoft.com/office/drawing/2014/main" id="{B0C94374-439E-428E-88D5-DADB63F275D0}"/>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8" name="テキスト ボックス 47">
          <a:extLst>
            <a:ext uri="{FF2B5EF4-FFF2-40B4-BE49-F238E27FC236}">
              <a16:creationId xmlns:a16="http://schemas.microsoft.com/office/drawing/2014/main" id="{C8DA7A05-E321-49B2-9368-44A563E14BB2}"/>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9" name="テキスト ボックス 48">
          <a:extLst>
            <a:ext uri="{FF2B5EF4-FFF2-40B4-BE49-F238E27FC236}">
              <a16:creationId xmlns:a16="http://schemas.microsoft.com/office/drawing/2014/main" id="{91212859-299F-48B3-8086-C4E878840060}"/>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50" name="テキスト ボックス 49">
          <a:extLst>
            <a:ext uri="{FF2B5EF4-FFF2-40B4-BE49-F238E27FC236}">
              <a16:creationId xmlns:a16="http://schemas.microsoft.com/office/drawing/2014/main" id="{B0954639-59BD-4EBB-9FEF-613A1500B603}"/>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51" name="テキスト ボックス 50">
          <a:extLst>
            <a:ext uri="{FF2B5EF4-FFF2-40B4-BE49-F238E27FC236}">
              <a16:creationId xmlns:a16="http://schemas.microsoft.com/office/drawing/2014/main" id="{3B6C4844-5A90-4224-80F6-E099354310CA}"/>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52" name="テキスト ボックス 51">
          <a:extLst>
            <a:ext uri="{FF2B5EF4-FFF2-40B4-BE49-F238E27FC236}">
              <a16:creationId xmlns:a16="http://schemas.microsoft.com/office/drawing/2014/main" id="{D1C55F94-4A5D-4558-80D6-81DD40A546DB}"/>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53" name="テキスト ボックス 52">
          <a:extLst>
            <a:ext uri="{FF2B5EF4-FFF2-40B4-BE49-F238E27FC236}">
              <a16:creationId xmlns:a16="http://schemas.microsoft.com/office/drawing/2014/main" id="{373FAB50-B1A5-4DB9-9A17-3DEBB39A3364}"/>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54" name="テキスト ボックス 53">
          <a:extLst>
            <a:ext uri="{FF2B5EF4-FFF2-40B4-BE49-F238E27FC236}">
              <a16:creationId xmlns:a16="http://schemas.microsoft.com/office/drawing/2014/main" id="{2CB4ABF1-08DF-4343-A2E2-21C88B2B5869}"/>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55" name="テキスト ボックス 54">
          <a:extLst>
            <a:ext uri="{FF2B5EF4-FFF2-40B4-BE49-F238E27FC236}">
              <a16:creationId xmlns:a16="http://schemas.microsoft.com/office/drawing/2014/main" id="{C99F914B-74EF-4E1A-A512-B7774EEB34FE}"/>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56" name="テキスト ボックス 55">
          <a:extLst>
            <a:ext uri="{FF2B5EF4-FFF2-40B4-BE49-F238E27FC236}">
              <a16:creationId xmlns:a16="http://schemas.microsoft.com/office/drawing/2014/main" id="{40D00F98-64A5-40D4-BA2B-EDB536401A81}"/>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57" name="テキスト ボックス 56">
          <a:extLst>
            <a:ext uri="{FF2B5EF4-FFF2-40B4-BE49-F238E27FC236}">
              <a16:creationId xmlns:a16="http://schemas.microsoft.com/office/drawing/2014/main" id="{DA6C4219-062D-4678-8B30-8C9F987CB153}"/>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58" name="テキスト ボックス 57">
          <a:extLst>
            <a:ext uri="{FF2B5EF4-FFF2-40B4-BE49-F238E27FC236}">
              <a16:creationId xmlns:a16="http://schemas.microsoft.com/office/drawing/2014/main" id="{F20F0AD0-C889-43D7-81CA-A9FB5404BF7E}"/>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59" name="テキスト ボックス 58">
          <a:extLst>
            <a:ext uri="{FF2B5EF4-FFF2-40B4-BE49-F238E27FC236}">
              <a16:creationId xmlns:a16="http://schemas.microsoft.com/office/drawing/2014/main" id="{4429EBCB-D29F-484C-B13D-ADE4D32FE8DD}"/>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60" name="テキスト ボックス 59">
          <a:extLst>
            <a:ext uri="{FF2B5EF4-FFF2-40B4-BE49-F238E27FC236}">
              <a16:creationId xmlns:a16="http://schemas.microsoft.com/office/drawing/2014/main" id="{D0C32507-EE0D-4C4A-9E85-609CF40AB1EC}"/>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61" name="テキスト ボックス 60">
          <a:extLst>
            <a:ext uri="{FF2B5EF4-FFF2-40B4-BE49-F238E27FC236}">
              <a16:creationId xmlns:a16="http://schemas.microsoft.com/office/drawing/2014/main" id="{281CF920-EE23-4104-8700-37BEEF01FE1E}"/>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62" name="テキスト ボックス 61">
          <a:extLst>
            <a:ext uri="{FF2B5EF4-FFF2-40B4-BE49-F238E27FC236}">
              <a16:creationId xmlns:a16="http://schemas.microsoft.com/office/drawing/2014/main" id="{2004A12C-0039-4D76-8401-53AC28A0A34B}"/>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63" name="テキスト ボックス 62">
          <a:extLst>
            <a:ext uri="{FF2B5EF4-FFF2-40B4-BE49-F238E27FC236}">
              <a16:creationId xmlns:a16="http://schemas.microsoft.com/office/drawing/2014/main" id="{25D5DBA9-3948-48EB-8BE1-3A7B7AE1BC90}"/>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64" name="テキスト ボックス 63">
          <a:extLst>
            <a:ext uri="{FF2B5EF4-FFF2-40B4-BE49-F238E27FC236}">
              <a16:creationId xmlns:a16="http://schemas.microsoft.com/office/drawing/2014/main" id="{AEF9B840-D76B-4C26-A708-391CE9DDDA99}"/>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65" name="テキスト ボックス 64">
          <a:extLst>
            <a:ext uri="{FF2B5EF4-FFF2-40B4-BE49-F238E27FC236}">
              <a16:creationId xmlns:a16="http://schemas.microsoft.com/office/drawing/2014/main" id="{C2CD76A2-38B5-4A02-9CA6-9977E99796F7}"/>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66" name="テキスト ボックス 65">
          <a:extLst>
            <a:ext uri="{FF2B5EF4-FFF2-40B4-BE49-F238E27FC236}">
              <a16:creationId xmlns:a16="http://schemas.microsoft.com/office/drawing/2014/main" id="{7764567A-F000-497E-8803-6B4A723D184F}"/>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67" name="テキスト ボックス 66">
          <a:extLst>
            <a:ext uri="{FF2B5EF4-FFF2-40B4-BE49-F238E27FC236}">
              <a16:creationId xmlns:a16="http://schemas.microsoft.com/office/drawing/2014/main" id="{D7178DD8-B155-4417-83A8-6435C3CE61E4}"/>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68" name="テキスト ボックス 67">
          <a:extLst>
            <a:ext uri="{FF2B5EF4-FFF2-40B4-BE49-F238E27FC236}">
              <a16:creationId xmlns:a16="http://schemas.microsoft.com/office/drawing/2014/main" id="{F47AD37D-D550-4258-8BD3-D0C2493AE47F}"/>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69" name="テキスト ボックス 68">
          <a:extLst>
            <a:ext uri="{FF2B5EF4-FFF2-40B4-BE49-F238E27FC236}">
              <a16:creationId xmlns:a16="http://schemas.microsoft.com/office/drawing/2014/main" id="{AC02E280-21C8-4733-A715-4B1342CB81D1}"/>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70" name="テキスト ボックス 69">
          <a:extLst>
            <a:ext uri="{FF2B5EF4-FFF2-40B4-BE49-F238E27FC236}">
              <a16:creationId xmlns:a16="http://schemas.microsoft.com/office/drawing/2014/main" id="{D0914ADA-1DCD-4E30-80E8-A5EDD96B22F1}"/>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71" name="テキスト ボックス 70">
          <a:extLst>
            <a:ext uri="{FF2B5EF4-FFF2-40B4-BE49-F238E27FC236}">
              <a16:creationId xmlns:a16="http://schemas.microsoft.com/office/drawing/2014/main" id="{08D6BDEB-2ABC-4909-996B-B578DE6EF335}"/>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72" name="テキスト ボックス 71">
          <a:extLst>
            <a:ext uri="{FF2B5EF4-FFF2-40B4-BE49-F238E27FC236}">
              <a16:creationId xmlns:a16="http://schemas.microsoft.com/office/drawing/2014/main" id="{09068107-B204-4F44-BB7E-2283A2C5DAEE}"/>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73" name="テキスト ボックス 72">
          <a:extLst>
            <a:ext uri="{FF2B5EF4-FFF2-40B4-BE49-F238E27FC236}">
              <a16:creationId xmlns:a16="http://schemas.microsoft.com/office/drawing/2014/main" id="{2D7E0BA6-7917-4FF8-BC68-C29777D5D0FE}"/>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74" name="テキスト ボックス 73">
          <a:extLst>
            <a:ext uri="{FF2B5EF4-FFF2-40B4-BE49-F238E27FC236}">
              <a16:creationId xmlns:a16="http://schemas.microsoft.com/office/drawing/2014/main" id="{F09D84BB-343F-45A0-A763-88BEC55B391E}"/>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75" name="テキスト ボックス 74">
          <a:extLst>
            <a:ext uri="{FF2B5EF4-FFF2-40B4-BE49-F238E27FC236}">
              <a16:creationId xmlns:a16="http://schemas.microsoft.com/office/drawing/2014/main" id="{D731587D-37D7-4AD4-8536-5B1F92DFB904}"/>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76" name="テキスト ボックス 75">
          <a:extLst>
            <a:ext uri="{FF2B5EF4-FFF2-40B4-BE49-F238E27FC236}">
              <a16:creationId xmlns:a16="http://schemas.microsoft.com/office/drawing/2014/main" id="{EB4B7CAB-0410-4425-9F7B-EBCE051D68C9}"/>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77" name="テキスト ボックス 76">
          <a:extLst>
            <a:ext uri="{FF2B5EF4-FFF2-40B4-BE49-F238E27FC236}">
              <a16:creationId xmlns:a16="http://schemas.microsoft.com/office/drawing/2014/main" id="{5C197DAF-29B1-475D-B9B2-958499B3592A}"/>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78" name="テキスト ボックス 77">
          <a:extLst>
            <a:ext uri="{FF2B5EF4-FFF2-40B4-BE49-F238E27FC236}">
              <a16:creationId xmlns:a16="http://schemas.microsoft.com/office/drawing/2014/main" id="{D9DE497A-58B3-4E84-8FFC-4CEDE815DE58}"/>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79" name="テキスト ボックス 78">
          <a:extLst>
            <a:ext uri="{FF2B5EF4-FFF2-40B4-BE49-F238E27FC236}">
              <a16:creationId xmlns:a16="http://schemas.microsoft.com/office/drawing/2014/main" id="{60CF84E8-6155-483D-98DB-490339B8FAA5}"/>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80" name="テキスト ボックス 79">
          <a:extLst>
            <a:ext uri="{FF2B5EF4-FFF2-40B4-BE49-F238E27FC236}">
              <a16:creationId xmlns:a16="http://schemas.microsoft.com/office/drawing/2014/main" id="{8AE76837-534E-421A-AF8B-D9FE8D43EB08}"/>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81" name="テキスト ボックス 80">
          <a:extLst>
            <a:ext uri="{FF2B5EF4-FFF2-40B4-BE49-F238E27FC236}">
              <a16:creationId xmlns:a16="http://schemas.microsoft.com/office/drawing/2014/main" id="{44002361-BDA0-4DFC-A18A-4319325897AD}"/>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82" name="テキスト ボックス 81">
          <a:extLst>
            <a:ext uri="{FF2B5EF4-FFF2-40B4-BE49-F238E27FC236}">
              <a16:creationId xmlns:a16="http://schemas.microsoft.com/office/drawing/2014/main" id="{4EA7045C-A653-4F8B-914A-9773E828EBF8}"/>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83" name="テキスト ボックス 82">
          <a:extLst>
            <a:ext uri="{FF2B5EF4-FFF2-40B4-BE49-F238E27FC236}">
              <a16:creationId xmlns:a16="http://schemas.microsoft.com/office/drawing/2014/main" id="{A08C10D1-0238-46A5-8795-2AE43D22129F}"/>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84" name="テキスト ボックス 83">
          <a:extLst>
            <a:ext uri="{FF2B5EF4-FFF2-40B4-BE49-F238E27FC236}">
              <a16:creationId xmlns:a16="http://schemas.microsoft.com/office/drawing/2014/main" id="{1A7E1DD9-9725-4D95-A0A5-523A0F72B062}"/>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85" name="テキスト ボックス 84">
          <a:extLst>
            <a:ext uri="{FF2B5EF4-FFF2-40B4-BE49-F238E27FC236}">
              <a16:creationId xmlns:a16="http://schemas.microsoft.com/office/drawing/2014/main" id="{0F443944-66FC-4CC1-BCA0-447AD70F8A83}"/>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86" name="テキスト ボックス 85">
          <a:extLst>
            <a:ext uri="{FF2B5EF4-FFF2-40B4-BE49-F238E27FC236}">
              <a16:creationId xmlns:a16="http://schemas.microsoft.com/office/drawing/2014/main" id="{46744F50-C450-4A22-802E-4E98FF3190B8}"/>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87" name="テキスト ボックス 86">
          <a:extLst>
            <a:ext uri="{FF2B5EF4-FFF2-40B4-BE49-F238E27FC236}">
              <a16:creationId xmlns:a16="http://schemas.microsoft.com/office/drawing/2014/main" id="{84029D9D-5630-4FF1-ACD0-C1C746B41B0B}"/>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88" name="テキスト ボックス 87">
          <a:extLst>
            <a:ext uri="{FF2B5EF4-FFF2-40B4-BE49-F238E27FC236}">
              <a16:creationId xmlns:a16="http://schemas.microsoft.com/office/drawing/2014/main" id="{3C9E3778-7C71-4148-8D42-684A6F4AA1C8}"/>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89" name="テキスト ボックス 88">
          <a:extLst>
            <a:ext uri="{FF2B5EF4-FFF2-40B4-BE49-F238E27FC236}">
              <a16:creationId xmlns:a16="http://schemas.microsoft.com/office/drawing/2014/main" id="{E9ADF073-4947-4773-A7F2-BF9D8A3BB135}"/>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90" name="テキスト ボックス 89">
          <a:extLst>
            <a:ext uri="{FF2B5EF4-FFF2-40B4-BE49-F238E27FC236}">
              <a16:creationId xmlns:a16="http://schemas.microsoft.com/office/drawing/2014/main" id="{D48DE734-D27A-4D05-B07A-8B687724376E}"/>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91" name="テキスト ボックス 90">
          <a:extLst>
            <a:ext uri="{FF2B5EF4-FFF2-40B4-BE49-F238E27FC236}">
              <a16:creationId xmlns:a16="http://schemas.microsoft.com/office/drawing/2014/main" id="{DB3FB411-C40F-4A41-A6FA-FD12CE3A1025}"/>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92" name="テキスト ボックス 91">
          <a:extLst>
            <a:ext uri="{FF2B5EF4-FFF2-40B4-BE49-F238E27FC236}">
              <a16:creationId xmlns:a16="http://schemas.microsoft.com/office/drawing/2014/main" id="{14CD43B5-63A3-4868-A00B-AC8F24495D29}"/>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93" name="テキスト ボックス 92">
          <a:extLst>
            <a:ext uri="{FF2B5EF4-FFF2-40B4-BE49-F238E27FC236}">
              <a16:creationId xmlns:a16="http://schemas.microsoft.com/office/drawing/2014/main" id="{5B070A27-89ED-44FE-855E-15AC3044ED14}"/>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94" name="テキスト ボックス 93">
          <a:extLst>
            <a:ext uri="{FF2B5EF4-FFF2-40B4-BE49-F238E27FC236}">
              <a16:creationId xmlns:a16="http://schemas.microsoft.com/office/drawing/2014/main" id="{48891EB5-E04E-402E-AF0F-31B0DFC2A580}"/>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95" name="テキスト ボックス 94">
          <a:extLst>
            <a:ext uri="{FF2B5EF4-FFF2-40B4-BE49-F238E27FC236}">
              <a16:creationId xmlns:a16="http://schemas.microsoft.com/office/drawing/2014/main" id="{016A3C99-A181-4EB8-952E-9133D1429B16}"/>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96" name="テキスト ボックス 95">
          <a:extLst>
            <a:ext uri="{FF2B5EF4-FFF2-40B4-BE49-F238E27FC236}">
              <a16:creationId xmlns:a16="http://schemas.microsoft.com/office/drawing/2014/main" id="{C0C7DBC8-5B2B-4603-8D2D-0D9806C2A46A}"/>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97" name="テキスト ボックス 96">
          <a:extLst>
            <a:ext uri="{FF2B5EF4-FFF2-40B4-BE49-F238E27FC236}">
              <a16:creationId xmlns:a16="http://schemas.microsoft.com/office/drawing/2014/main" id="{4E288107-772F-46B9-B98B-C6B94ED904D3}"/>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98" name="テキスト ボックス 97">
          <a:extLst>
            <a:ext uri="{FF2B5EF4-FFF2-40B4-BE49-F238E27FC236}">
              <a16:creationId xmlns:a16="http://schemas.microsoft.com/office/drawing/2014/main" id="{C984D84D-B80B-4275-B473-6B11F772234A}"/>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99" name="テキスト ボックス 98">
          <a:extLst>
            <a:ext uri="{FF2B5EF4-FFF2-40B4-BE49-F238E27FC236}">
              <a16:creationId xmlns:a16="http://schemas.microsoft.com/office/drawing/2014/main" id="{5246150B-442C-4E6F-B529-F50139D8D826}"/>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100" name="テキスト ボックス 99">
          <a:extLst>
            <a:ext uri="{FF2B5EF4-FFF2-40B4-BE49-F238E27FC236}">
              <a16:creationId xmlns:a16="http://schemas.microsoft.com/office/drawing/2014/main" id="{EF005D9C-1DAE-44F3-87C6-C335721559B5}"/>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101" name="テキスト ボックス 100">
          <a:extLst>
            <a:ext uri="{FF2B5EF4-FFF2-40B4-BE49-F238E27FC236}">
              <a16:creationId xmlns:a16="http://schemas.microsoft.com/office/drawing/2014/main" id="{B1CFF559-54F3-4ED2-97C0-CAA9E2DE3202}"/>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102" name="テキスト ボックス 101">
          <a:extLst>
            <a:ext uri="{FF2B5EF4-FFF2-40B4-BE49-F238E27FC236}">
              <a16:creationId xmlns:a16="http://schemas.microsoft.com/office/drawing/2014/main" id="{D85B9BD2-779D-4D3C-867F-0A27DBEA8671}"/>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103" name="テキスト ボックス 102">
          <a:extLst>
            <a:ext uri="{FF2B5EF4-FFF2-40B4-BE49-F238E27FC236}">
              <a16:creationId xmlns:a16="http://schemas.microsoft.com/office/drawing/2014/main" id="{1BC4F386-36B2-4E9C-BA8A-C01D1366AB4A}"/>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104" name="テキスト ボックス 103">
          <a:extLst>
            <a:ext uri="{FF2B5EF4-FFF2-40B4-BE49-F238E27FC236}">
              <a16:creationId xmlns:a16="http://schemas.microsoft.com/office/drawing/2014/main" id="{D2D7EED2-21B1-4737-B685-D31566FBD51B}"/>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105" name="テキスト ボックス 104">
          <a:extLst>
            <a:ext uri="{FF2B5EF4-FFF2-40B4-BE49-F238E27FC236}">
              <a16:creationId xmlns:a16="http://schemas.microsoft.com/office/drawing/2014/main" id="{75965F18-32D0-4022-8593-BD7512BE80B9}"/>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106" name="テキスト ボックス 105">
          <a:extLst>
            <a:ext uri="{FF2B5EF4-FFF2-40B4-BE49-F238E27FC236}">
              <a16:creationId xmlns:a16="http://schemas.microsoft.com/office/drawing/2014/main" id="{16204CC0-0BD2-420E-AF39-9CE224923360}"/>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107" name="テキスト ボックス 106">
          <a:extLst>
            <a:ext uri="{FF2B5EF4-FFF2-40B4-BE49-F238E27FC236}">
              <a16:creationId xmlns:a16="http://schemas.microsoft.com/office/drawing/2014/main" id="{255D65B5-435C-4C3C-B288-34772BAEDF2D}"/>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108" name="テキスト ボックス 107">
          <a:extLst>
            <a:ext uri="{FF2B5EF4-FFF2-40B4-BE49-F238E27FC236}">
              <a16:creationId xmlns:a16="http://schemas.microsoft.com/office/drawing/2014/main" id="{5B4E3E5A-E47B-46BE-B2AB-C9F3FF330513}"/>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109" name="テキスト ボックス 108">
          <a:extLst>
            <a:ext uri="{FF2B5EF4-FFF2-40B4-BE49-F238E27FC236}">
              <a16:creationId xmlns:a16="http://schemas.microsoft.com/office/drawing/2014/main" id="{A926AEE4-D8B9-4C91-888B-088AAD42B18B}"/>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110" name="テキスト ボックス 109">
          <a:extLst>
            <a:ext uri="{FF2B5EF4-FFF2-40B4-BE49-F238E27FC236}">
              <a16:creationId xmlns:a16="http://schemas.microsoft.com/office/drawing/2014/main" id="{6E7F990F-C44E-4018-B870-4D5DB22419B4}"/>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111" name="テキスト ボックス 110">
          <a:extLst>
            <a:ext uri="{FF2B5EF4-FFF2-40B4-BE49-F238E27FC236}">
              <a16:creationId xmlns:a16="http://schemas.microsoft.com/office/drawing/2014/main" id="{32891962-179E-461F-83BE-760FB2B0BD6C}"/>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112" name="テキスト ボックス 111">
          <a:extLst>
            <a:ext uri="{FF2B5EF4-FFF2-40B4-BE49-F238E27FC236}">
              <a16:creationId xmlns:a16="http://schemas.microsoft.com/office/drawing/2014/main" id="{2EB2AC90-0CD9-4E69-9598-03B501AD12E1}"/>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113" name="テキスト ボックス 112">
          <a:extLst>
            <a:ext uri="{FF2B5EF4-FFF2-40B4-BE49-F238E27FC236}">
              <a16:creationId xmlns:a16="http://schemas.microsoft.com/office/drawing/2014/main" id="{1CAD80DE-A021-47F7-A6E5-BEEEC41ED597}"/>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114" name="テキスト ボックス 113">
          <a:extLst>
            <a:ext uri="{FF2B5EF4-FFF2-40B4-BE49-F238E27FC236}">
              <a16:creationId xmlns:a16="http://schemas.microsoft.com/office/drawing/2014/main" id="{6196D05B-C1F5-4A31-9995-FAA72DF43028}"/>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115" name="テキスト ボックス 114">
          <a:extLst>
            <a:ext uri="{FF2B5EF4-FFF2-40B4-BE49-F238E27FC236}">
              <a16:creationId xmlns:a16="http://schemas.microsoft.com/office/drawing/2014/main" id="{47F20803-0A66-4B78-A3BD-48EC9CC61C76}"/>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116" name="テキスト ボックス 115">
          <a:extLst>
            <a:ext uri="{FF2B5EF4-FFF2-40B4-BE49-F238E27FC236}">
              <a16:creationId xmlns:a16="http://schemas.microsoft.com/office/drawing/2014/main" id="{EF193950-8CA3-4734-940C-08FEDAADA61D}"/>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117" name="テキスト ボックス 116">
          <a:extLst>
            <a:ext uri="{FF2B5EF4-FFF2-40B4-BE49-F238E27FC236}">
              <a16:creationId xmlns:a16="http://schemas.microsoft.com/office/drawing/2014/main" id="{BB3E9DEC-7230-4EBA-8EF1-E991F87FE13F}"/>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118" name="テキスト ボックス 117">
          <a:extLst>
            <a:ext uri="{FF2B5EF4-FFF2-40B4-BE49-F238E27FC236}">
              <a16:creationId xmlns:a16="http://schemas.microsoft.com/office/drawing/2014/main" id="{BA9B5343-4D0B-49D5-9EB3-899488A738DC}"/>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119" name="テキスト ボックス 118">
          <a:extLst>
            <a:ext uri="{FF2B5EF4-FFF2-40B4-BE49-F238E27FC236}">
              <a16:creationId xmlns:a16="http://schemas.microsoft.com/office/drawing/2014/main" id="{F30C96FE-28E6-4F65-9A4B-8291770E43F4}"/>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120" name="テキスト ボックス 119">
          <a:extLst>
            <a:ext uri="{FF2B5EF4-FFF2-40B4-BE49-F238E27FC236}">
              <a16:creationId xmlns:a16="http://schemas.microsoft.com/office/drawing/2014/main" id="{8A52E39F-5F81-480C-9C75-3668368411EB}"/>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121" name="テキスト ボックス 120">
          <a:extLst>
            <a:ext uri="{FF2B5EF4-FFF2-40B4-BE49-F238E27FC236}">
              <a16:creationId xmlns:a16="http://schemas.microsoft.com/office/drawing/2014/main" id="{F61282BD-BA91-4A10-99F6-ABA411E00D82}"/>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122" name="テキスト ボックス 121">
          <a:extLst>
            <a:ext uri="{FF2B5EF4-FFF2-40B4-BE49-F238E27FC236}">
              <a16:creationId xmlns:a16="http://schemas.microsoft.com/office/drawing/2014/main" id="{B694E41E-CFE9-42C6-9067-60E8E2FF307E}"/>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123" name="テキスト ボックス 122">
          <a:extLst>
            <a:ext uri="{FF2B5EF4-FFF2-40B4-BE49-F238E27FC236}">
              <a16:creationId xmlns:a16="http://schemas.microsoft.com/office/drawing/2014/main" id="{EBB9CF11-B0C8-40A8-85B3-FF97FFC74B66}"/>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124" name="テキスト ボックス 123">
          <a:extLst>
            <a:ext uri="{FF2B5EF4-FFF2-40B4-BE49-F238E27FC236}">
              <a16:creationId xmlns:a16="http://schemas.microsoft.com/office/drawing/2014/main" id="{943F677B-1505-4838-AF34-455D62AB01C7}"/>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125" name="テキスト ボックス 124">
          <a:extLst>
            <a:ext uri="{FF2B5EF4-FFF2-40B4-BE49-F238E27FC236}">
              <a16:creationId xmlns:a16="http://schemas.microsoft.com/office/drawing/2014/main" id="{01D3DCDD-EB67-4C1D-81DB-CECAA12A5561}"/>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126" name="テキスト ボックス 125">
          <a:extLst>
            <a:ext uri="{FF2B5EF4-FFF2-40B4-BE49-F238E27FC236}">
              <a16:creationId xmlns:a16="http://schemas.microsoft.com/office/drawing/2014/main" id="{49562669-0103-4E1A-B251-9DAD631566DF}"/>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127" name="テキスト ボックス 126">
          <a:extLst>
            <a:ext uri="{FF2B5EF4-FFF2-40B4-BE49-F238E27FC236}">
              <a16:creationId xmlns:a16="http://schemas.microsoft.com/office/drawing/2014/main" id="{B6976998-A6BB-4DF6-AD0C-DA62899EDAC4}"/>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128" name="テキスト ボックス 127">
          <a:extLst>
            <a:ext uri="{FF2B5EF4-FFF2-40B4-BE49-F238E27FC236}">
              <a16:creationId xmlns:a16="http://schemas.microsoft.com/office/drawing/2014/main" id="{17DA2299-5A81-4EA6-9384-1CABAC89BA9F}"/>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129" name="テキスト ボックス 128">
          <a:extLst>
            <a:ext uri="{FF2B5EF4-FFF2-40B4-BE49-F238E27FC236}">
              <a16:creationId xmlns:a16="http://schemas.microsoft.com/office/drawing/2014/main" id="{157D4003-AA9E-4DB0-BCDF-00EED3D233DD}"/>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130" name="テキスト ボックス 129">
          <a:extLst>
            <a:ext uri="{FF2B5EF4-FFF2-40B4-BE49-F238E27FC236}">
              <a16:creationId xmlns:a16="http://schemas.microsoft.com/office/drawing/2014/main" id="{7460AD25-FB9B-43EC-8339-47D2A5B31C93}"/>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131" name="テキスト ボックス 130">
          <a:extLst>
            <a:ext uri="{FF2B5EF4-FFF2-40B4-BE49-F238E27FC236}">
              <a16:creationId xmlns:a16="http://schemas.microsoft.com/office/drawing/2014/main" id="{423E208A-DAE6-45AB-A7B1-FB3219582EF5}"/>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132" name="テキスト ボックス 131">
          <a:extLst>
            <a:ext uri="{FF2B5EF4-FFF2-40B4-BE49-F238E27FC236}">
              <a16:creationId xmlns:a16="http://schemas.microsoft.com/office/drawing/2014/main" id="{01041ECE-947D-488A-B192-F7025C2066D6}"/>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133" name="テキスト ボックス 132">
          <a:extLst>
            <a:ext uri="{FF2B5EF4-FFF2-40B4-BE49-F238E27FC236}">
              <a16:creationId xmlns:a16="http://schemas.microsoft.com/office/drawing/2014/main" id="{A7161DC3-272E-4017-8C12-5179FC5AB961}"/>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134" name="テキスト ボックス 133">
          <a:extLst>
            <a:ext uri="{FF2B5EF4-FFF2-40B4-BE49-F238E27FC236}">
              <a16:creationId xmlns:a16="http://schemas.microsoft.com/office/drawing/2014/main" id="{6C06D3B0-647C-4208-93D8-9C4214FC0BDE}"/>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135" name="テキスト ボックス 134">
          <a:extLst>
            <a:ext uri="{FF2B5EF4-FFF2-40B4-BE49-F238E27FC236}">
              <a16:creationId xmlns:a16="http://schemas.microsoft.com/office/drawing/2014/main" id="{437A3834-5ECB-435F-80B0-5FC0BC6BD6AD}"/>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136" name="テキスト ボックス 135">
          <a:extLst>
            <a:ext uri="{FF2B5EF4-FFF2-40B4-BE49-F238E27FC236}">
              <a16:creationId xmlns:a16="http://schemas.microsoft.com/office/drawing/2014/main" id="{34FE12D8-97F1-45A3-B2B7-B5D8580FA911}"/>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137" name="テキスト ボックス 136">
          <a:extLst>
            <a:ext uri="{FF2B5EF4-FFF2-40B4-BE49-F238E27FC236}">
              <a16:creationId xmlns:a16="http://schemas.microsoft.com/office/drawing/2014/main" id="{D1D7F86A-DC91-4772-9A96-5CE4CB46F53D}"/>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138" name="テキスト ボックス 137">
          <a:extLst>
            <a:ext uri="{FF2B5EF4-FFF2-40B4-BE49-F238E27FC236}">
              <a16:creationId xmlns:a16="http://schemas.microsoft.com/office/drawing/2014/main" id="{31CD086D-0E97-4653-A137-E86D7B393207}"/>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139" name="テキスト ボックス 138">
          <a:extLst>
            <a:ext uri="{FF2B5EF4-FFF2-40B4-BE49-F238E27FC236}">
              <a16:creationId xmlns:a16="http://schemas.microsoft.com/office/drawing/2014/main" id="{CF2A7574-8E41-4488-BF63-3744CAE718A0}"/>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140" name="テキスト ボックス 139">
          <a:extLst>
            <a:ext uri="{FF2B5EF4-FFF2-40B4-BE49-F238E27FC236}">
              <a16:creationId xmlns:a16="http://schemas.microsoft.com/office/drawing/2014/main" id="{AB0339C9-E686-4079-9A4B-526E54EC9E0C}"/>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141" name="テキスト ボックス 140">
          <a:extLst>
            <a:ext uri="{FF2B5EF4-FFF2-40B4-BE49-F238E27FC236}">
              <a16:creationId xmlns:a16="http://schemas.microsoft.com/office/drawing/2014/main" id="{EB8E82C3-EFCC-47DC-8EAE-1E85D4667DCC}"/>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142" name="テキスト ボックス 141">
          <a:extLst>
            <a:ext uri="{FF2B5EF4-FFF2-40B4-BE49-F238E27FC236}">
              <a16:creationId xmlns:a16="http://schemas.microsoft.com/office/drawing/2014/main" id="{AA0DCF73-35F7-4EEC-BFEB-378FDFB1B4E6}"/>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143" name="テキスト ボックス 142">
          <a:extLst>
            <a:ext uri="{FF2B5EF4-FFF2-40B4-BE49-F238E27FC236}">
              <a16:creationId xmlns:a16="http://schemas.microsoft.com/office/drawing/2014/main" id="{21074778-7497-4071-8CA8-E96733B2F3F9}"/>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144" name="テキスト ボックス 143">
          <a:extLst>
            <a:ext uri="{FF2B5EF4-FFF2-40B4-BE49-F238E27FC236}">
              <a16:creationId xmlns:a16="http://schemas.microsoft.com/office/drawing/2014/main" id="{713CAC84-E263-4A1D-BE70-63E1B4EE7F5D}"/>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145" name="テキスト ボックス 144">
          <a:extLst>
            <a:ext uri="{FF2B5EF4-FFF2-40B4-BE49-F238E27FC236}">
              <a16:creationId xmlns:a16="http://schemas.microsoft.com/office/drawing/2014/main" id="{885E8950-3A16-4078-96B5-6AD5289FBF84}"/>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146" name="テキスト ボックス 145">
          <a:extLst>
            <a:ext uri="{FF2B5EF4-FFF2-40B4-BE49-F238E27FC236}">
              <a16:creationId xmlns:a16="http://schemas.microsoft.com/office/drawing/2014/main" id="{697F447E-F684-4A38-A69F-B1D02A361BEE}"/>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147" name="テキスト ボックス 146">
          <a:extLst>
            <a:ext uri="{FF2B5EF4-FFF2-40B4-BE49-F238E27FC236}">
              <a16:creationId xmlns:a16="http://schemas.microsoft.com/office/drawing/2014/main" id="{31286E17-01CE-4C89-A64E-C0E50FDB670E}"/>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148" name="テキスト ボックス 147">
          <a:extLst>
            <a:ext uri="{FF2B5EF4-FFF2-40B4-BE49-F238E27FC236}">
              <a16:creationId xmlns:a16="http://schemas.microsoft.com/office/drawing/2014/main" id="{F501FFE6-7054-47B2-8AA8-F422C1B07A26}"/>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149" name="テキスト ボックス 148">
          <a:extLst>
            <a:ext uri="{FF2B5EF4-FFF2-40B4-BE49-F238E27FC236}">
              <a16:creationId xmlns:a16="http://schemas.microsoft.com/office/drawing/2014/main" id="{D76D64FF-2C04-4699-A09D-E1946E77A2E5}"/>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150" name="テキスト ボックス 149">
          <a:extLst>
            <a:ext uri="{FF2B5EF4-FFF2-40B4-BE49-F238E27FC236}">
              <a16:creationId xmlns:a16="http://schemas.microsoft.com/office/drawing/2014/main" id="{C4442535-FD3C-4300-B81E-E76B1B248CE2}"/>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151" name="テキスト ボックス 150">
          <a:extLst>
            <a:ext uri="{FF2B5EF4-FFF2-40B4-BE49-F238E27FC236}">
              <a16:creationId xmlns:a16="http://schemas.microsoft.com/office/drawing/2014/main" id="{6FDD080A-BD01-462C-86D7-9BE384F9C657}"/>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152" name="テキスト ボックス 151">
          <a:extLst>
            <a:ext uri="{FF2B5EF4-FFF2-40B4-BE49-F238E27FC236}">
              <a16:creationId xmlns:a16="http://schemas.microsoft.com/office/drawing/2014/main" id="{B3CC24DB-1378-44E1-8436-F6B294932E97}"/>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153" name="テキスト ボックス 152">
          <a:extLst>
            <a:ext uri="{FF2B5EF4-FFF2-40B4-BE49-F238E27FC236}">
              <a16:creationId xmlns:a16="http://schemas.microsoft.com/office/drawing/2014/main" id="{C27794DC-3DCD-40EC-8AED-49711354859A}"/>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154" name="テキスト ボックス 153">
          <a:extLst>
            <a:ext uri="{FF2B5EF4-FFF2-40B4-BE49-F238E27FC236}">
              <a16:creationId xmlns:a16="http://schemas.microsoft.com/office/drawing/2014/main" id="{02E59065-764F-4C4A-AC05-314EFFBAED0D}"/>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155" name="テキスト ボックス 154">
          <a:extLst>
            <a:ext uri="{FF2B5EF4-FFF2-40B4-BE49-F238E27FC236}">
              <a16:creationId xmlns:a16="http://schemas.microsoft.com/office/drawing/2014/main" id="{C5888ADA-A3D5-4AC0-84E1-A2AB2C1658E2}"/>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156" name="テキスト ボックス 155">
          <a:extLst>
            <a:ext uri="{FF2B5EF4-FFF2-40B4-BE49-F238E27FC236}">
              <a16:creationId xmlns:a16="http://schemas.microsoft.com/office/drawing/2014/main" id="{0C1100A6-A690-44A3-9D7A-2EFF109CF7E9}"/>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157" name="テキスト ボックス 156">
          <a:extLst>
            <a:ext uri="{FF2B5EF4-FFF2-40B4-BE49-F238E27FC236}">
              <a16:creationId xmlns:a16="http://schemas.microsoft.com/office/drawing/2014/main" id="{D7367353-EC0B-4F8C-B41D-A325FD94FD4E}"/>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158" name="テキスト ボックス 157">
          <a:extLst>
            <a:ext uri="{FF2B5EF4-FFF2-40B4-BE49-F238E27FC236}">
              <a16:creationId xmlns:a16="http://schemas.microsoft.com/office/drawing/2014/main" id="{B0959ACB-A029-4B51-A454-1B178E37BC8B}"/>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159" name="テキスト ボックス 158">
          <a:extLst>
            <a:ext uri="{FF2B5EF4-FFF2-40B4-BE49-F238E27FC236}">
              <a16:creationId xmlns:a16="http://schemas.microsoft.com/office/drawing/2014/main" id="{BFDECB61-7C54-4B38-816E-0285D922E2AE}"/>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160" name="テキスト ボックス 159">
          <a:extLst>
            <a:ext uri="{FF2B5EF4-FFF2-40B4-BE49-F238E27FC236}">
              <a16:creationId xmlns:a16="http://schemas.microsoft.com/office/drawing/2014/main" id="{3068FC1B-42EC-438C-8E26-370A8FC3A30F}"/>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161" name="テキスト ボックス 160">
          <a:extLst>
            <a:ext uri="{FF2B5EF4-FFF2-40B4-BE49-F238E27FC236}">
              <a16:creationId xmlns:a16="http://schemas.microsoft.com/office/drawing/2014/main" id="{4168EC5F-4292-4CF8-B64F-985F79DD67DD}"/>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162" name="テキスト ボックス 161">
          <a:extLst>
            <a:ext uri="{FF2B5EF4-FFF2-40B4-BE49-F238E27FC236}">
              <a16:creationId xmlns:a16="http://schemas.microsoft.com/office/drawing/2014/main" id="{D03BB4C6-D10C-462A-931F-255128440CD9}"/>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163" name="テキスト ボックス 162">
          <a:extLst>
            <a:ext uri="{FF2B5EF4-FFF2-40B4-BE49-F238E27FC236}">
              <a16:creationId xmlns:a16="http://schemas.microsoft.com/office/drawing/2014/main" id="{E477ECE0-3383-4E8C-90F7-172E88C23799}"/>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164" name="テキスト ボックス 163">
          <a:extLst>
            <a:ext uri="{FF2B5EF4-FFF2-40B4-BE49-F238E27FC236}">
              <a16:creationId xmlns:a16="http://schemas.microsoft.com/office/drawing/2014/main" id="{5AE103BE-DF3D-45AF-A7B4-159985C4696D}"/>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165" name="テキスト ボックス 164">
          <a:extLst>
            <a:ext uri="{FF2B5EF4-FFF2-40B4-BE49-F238E27FC236}">
              <a16:creationId xmlns:a16="http://schemas.microsoft.com/office/drawing/2014/main" id="{E301C77E-E1D9-4B09-80B7-9709DFE77049}"/>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166" name="テキスト ボックス 165">
          <a:extLst>
            <a:ext uri="{FF2B5EF4-FFF2-40B4-BE49-F238E27FC236}">
              <a16:creationId xmlns:a16="http://schemas.microsoft.com/office/drawing/2014/main" id="{B652F138-CF2D-4F7D-B4E8-ED91CFD3849D}"/>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167" name="テキスト ボックス 166">
          <a:extLst>
            <a:ext uri="{FF2B5EF4-FFF2-40B4-BE49-F238E27FC236}">
              <a16:creationId xmlns:a16="http://schemas.microsoft.com/office/drawing/2014/main" id="{1BEDAC50-DFA5-4141-9A39-C4F15F4315A0}"/>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168" name="テキスト ボックス 167">
          <a:extLst>
            <a:ext uri="{FF2B5EF4-FFF2-40B4-BE49-F238E27FC236}">
              <a16:creationId xmlns:a16="http://schemas.microsoft.com/office/drawing/2014/main" id="{4E93FF24-28EA-445B-963D-EDB37D8B548B}"/>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169" name="テキスト ボックス 168">
          <a:extLst>
            <a:ext uri="{FF2B5EF4-FFF2-40B4-BE49-F238E27FC236}">
              <a16:creationId xmlns:a16="http://schemas.microsoft.com/office/drawing/2014/main" id="{1D683083-B8E9-4AD1-B05A-A93CE4F6755C}"/>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170" name="テキスト ボックス 169">
          <a:extLst>
            <a:ext uri="{FF2B5EF4-FFF2-40B4-BE49-F238E27FC236}">
              <a16:creationId xmlns:a16="http://schemas.microsoft.com/office/drawing/2014/main" id="{23F5EABB-02C5-4D2A-906A-C5F4229CD306}"/>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171" name="テキスト ボックス 170">
          <a:extLst>
            <a:ext uri="{FF2B5EF4-FFF2-40B4-BE49-F238E27FC236}">
              <a16:creationId xmlns:a16="http://schemas.microsoft.com/office/drawing/2014/main" id="{82BF5CBF-0707-4F97-859D-20E13F7284B8}"/>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172" name="テキスト ボックス 171">
          <a:extLst>
            <a:ext uri="{FF2B5EF4-FFF2-40B4-BE49-F238E27FC236}">
              <a16:creationId xmlns:a16="http://schemas.microsoft.com/office/drawing/2014/main" id="{B7B67C55-481D-426C-A62A-52FDC9BBCB36}"/>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173" name="テキスト ボックス 172">
          <a:extLst>
            <a:ext uri="{FF2B5EF4-FFF2-40B4-BE49-F238E27FC236}">
              <a16:creationId xmlns:a16="http://schemas.microsoft.com/office/drawing/2014/main" id="{F535F2E7-8D42-4211-AD12-AFF380326B09}"/>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174" name="テキスト ボックス 173">
          <a:extLst>
            <a:ext uri="{FF2B5EF4-FFF2-40B4-BE49-F238E27FC236}">
              <a16:creationId xmlns:a16="http://schemas.microsoft.com/office/drawing/2014/main" id="{2358B5EB-6A3F-47EB-89B8-A170689CD078}"/>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175" name="テキスト ボックス 174">
          <a:extLst>
            <a:ext uri="{FF2B5EF4-FFF2-40B4-BE49-F238E27FC236}">
              <a16:creationId xmlns:a16="http://schemas.microsoft.com/office/drawing/2014/main" id="{3848E1AF-CCD5-48AC-A6FF-E81805462296}"/>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176" name="テキスト ボックス 175">
          <a:extLst>
            <a:ext uri="{FF2B5EF4-FFF2-40B4-BE49-F238E27FC236}">
              <a16:creationId xmlns:a16="http://schemas.microsoft.com/office/drawing/2014/main" id="{86FCD79B-94C9-45BE-89D0-B5B61D7B26D5}"/>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177" name="テキスト ボックス 176">
          <a:extLst>
            <a:ext uri="{FF2B5EF4-FFF2-40B4-BE49-F238E27FC236}">
              <a16:creationId xmlns:a16="http://schemas.microsoft.com/office/drawing/2014/main" id="{29860A13-97FE-40F8-808D-A0FDDFA20A67}"/>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178" name="テキスト ボックス 177">
          <a:extLst>
            <a:ext uri="{FF2B5EF4-FFF2-40B4-BE49-F238E27FC236}">
              <a16:creationId xmlns:a16="http://schemas.microsoft.com/office/drawing/2014/main" id="{00EECFAE-E0FB-4D67-92D9-F0D34ED0A017}"/>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179" name="テキスト ボックス 178">
          <a:extLst>
            <a:ext uri="{FF2B5EF4-FFF2-40B4-BE49-F238E27FC236}">
              <a16:creationId xmlns:a16="http://schemas.microsoft.com/office/drawing/2014/main" id="{190ACC27-106D-421E-B82E-3DB8650D390C}"/>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180" name="テキスト ボックス 179">
          <a:extLst>
            <a:ext uri="{FF2B5EF4-FFF2-40B4-BE49-F238E27FC236}">
              <a16:creationId xmlns:a16="http://schemas.microsoft.com/office/drawing/2014/main" id="{98F8E214-AF33-4D93-B9F5-97C05695276F}"/>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181" name="テキスト ボックス 180">
          <a:extLst>
            <a:ext uri="{FF2B5EF4-FFF2-40B4-BE49-F238E27FC236}">
              <a16:creationId xmlns:a16="http://schemas.microsoft.com/office/drawing/2014/main" id="{923CE7AC-96A7-4BD3-8E3E-12B667C122D9}"/>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182" name="テキスト ボックス 181">
          <a:extLst>
            <a:ext uri="{FF2B5EF4-FFF2-40B4-BE49-F238E27FC236}">
              <a16:creationId xmlns:a16="http://schemas.microsoft.com/office/drawing/2014/main" id="{00E8B2A3-2D9A-4A56-8E2F-DE929E517266}"/>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183" name="テキスト ボックス 182">
          <a:extLst>
            <a:ext uri="{FF2B5EF4-FFF2-40B4-BE49-F238E27FC236}">
              <a16:creationId xmlns:a16="http://schemas.microsoft.com/office/drawing/2014/main" id="{3F4F7AE1-5AD1-474B-A0F6-53AB3C0357E4}"/>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184" name="テキスト ボックス 183">
          <a:extLst>
            <a:ext uri="{FF2B5EF4-FFF2-40B4-BE49-F238E27FC236}">
              <a16:creationId xmlns:a16="http://schemas.microsoft.com/office/drawing/2014/main" id="{C2AD94AC-E6D3-4DE1-80C0-50FBB3FDAD7D}"/>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185" name="テキスト ボックス 184">
          <a:extLst>
            <a:ext uri="{FF2B5EF4-FFF2-40B4-BE49-F238E27FC236}">
              <a16:creationId xmlns:a16="http://schemas.microsoft.com/office/drawing/2014/main" id="{1AA7065B-76F3-4817-A3B7-094D19CCA14C}"/>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186" name="テキスト ボックス 185">
          <a:extLst>
            <a:ext uri="{FF2B5EF4-FFF2-40B4-BE49-F238E27FC236}">
              <a16:creationId xmlns:a16="http://schemas.microsoft.com/office/drawing/2014/main" id="{E83A15AC-2DFD-4E7E-992D-386DC219DD46}"/>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187" name="テキスト ボックス 186">
          <a:extLst>
            <a:ext uri="{FF2B5EF4-FFF2-40B4-BE49-F238E27FC236}">
              <a16:creationId xmlns:a16="http://schemas.microsoft.com/office/drawing/2014/main" id="{A8BD8B40-ED0B-4C47-9550-0345EA63EDE1}"/>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188" name="テキスト ボックス 187">
          <a:extLst>
            <a:ext uri="{FF2B5EF4-FFF2-40B4-BE49-F238E27FC236}">
              <a16:creationId xmlns:a16="http://schemas.microsoft.com/office/drawing/2014/main" id="{5E853357-AFB9-4769-9770-977FFD92679C}"/>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189" name="テキスト ボックス 188">
          <a:extLst>
            <a:ext uri="{FF2B5EF4-FFF2-40B4-BE49-F238E27FC236}">
              <a16:creationId xmlns:a16="http://schemas.microsoft.com/office/drawing/2014/main" id="{225C2FD5-924A-4208-A9F5-264E0E6BBC0F}"/>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190" name="テキスト ボックス 189">
          <a:extLst>
            <a:ext uri="{FF2B5EF4-FFF2-40B4-BE49-F238E27FC236}">
              <a16:creationId xmlns:a16="http://schemas.microsoft.com/office/drawing/2014/main" id="{AF891925-BA0D-41A7-ADB4-1E2B69192D6E}"/>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191" name="テキスト ボックス 190">
          <a:extLst>
            <a:ext uri="{FF2B5EF4-FFF2-40B4-BE49-F238E27FC236}">
              <a16:creationId xmlns:a16="http://schemas.microsoft.com/office/drawing/2014/main" id="{0253B556-4C61-4F3C-9E30-6F6C62D2A8AB}"/>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192" name="テキスト ボックス 191">
          <a:extLst>
            <a:ext uri="{FF2B5EF4-FFF2-40B4-BE49-F238E27FC236}">
              <a16:creationId xmlns:a16="http://schemas.microsoft.com/office/drawing/2014/main" id="{1B494CDE-2F23-4D5D-A93B-960948641444}"/>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193" name="テキスト ボックス 192">
          <a:extLst>
            <a:ext uri="{FF2B5EF4-FFF2-40B4-BE49-F238E27FC236}">
              <a16:creationId xmlns:a16="http://schemas.microsoft.com/office/drawing/2014/main" id="{67D93512-3FC6-4370-972F-36C07BC903DA}"/>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194" name="テキスト ボックス 193">
          <a:extLst>
            <a:ext uri="{FF2B5EF4-FFF2-40B4-BE49-F238E27FC236}">
              <a16:creationId xmlns:a16="http://schemas.microsoft.com/office/drawing/2014/main" id="{1BC66C6C-23A2-4145-85A1-FB19C3CEE57C}"/>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195" name="テキスト ボックス 194">
          <a:extLst>
            <a:ext uri="{FF2B5EF4-FFF2-40B4-BE49-F238E27FC236}">
              <a16:creationId xmlns:a16="http://schemas.microsoft.com/office/drawing/2014/main" id="{24773119-545F-4BD4-9207-AE5908DA2B3D}"/>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196" name="テキスト ボックス 195">
          <a:extLst>
            <a:ext uri="{FF2B5EF4-FFF2-40B4-BE49-F238E27FC236}">
              <a16:creationId xmlns:a16="http://schemas.microsoft.com/office/drawing/2014/main" id="{8797F7A6-9CEB-4C87-AE18-0103EE3214D2}"/>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197" name="テキスト ボックス 196">
          <a:extLst>
            <a:ext uri="{FF2B5EF4-FFF2-40B4-BE49-F238E27FC236}">
              <a16:creationId xmlns:a16="http://schemas.microsoft.com/office/drawing/2014/main" id="{5A83FAA1-F10D-4AF0-9C19-BFEDCA9631A3}"/>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198" name="テキスト ボックス 197">
          <a:extLst>
            <a:ext uri="{FF2B5EF4-FFF2-40B4-BE49-F238E27FC236}">
              <a16:creationId xmlns:a16="http://schemas.microsoft.com/office/drawing/2014/main" id="{7ACC8EF6-C774-4148-B67D-B27D8305E2CE}"/>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199" name="テキスト ボックス 198">
          <a:extLst>
            <a:ext uri="{FF2B5EF4-FFF2-40B4-BE49-F238E27FC236}">
              <a16:creationId xmlns:a16="http://schemas.microsoft.com/office/drawing/2014/main" id="{DD8CDBC8-BFA8-4CF2-AE15-422D305E3FAF}"/>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200" name="テキスト ボックス 199">
          <a:extLst>
            <a:ext uri="{FF2B5EF4-FFF2-40B4-BE49-F238E27FC236}">
              <a16:creationId xmlns:a16="http://schemas.microsoft.com/office/drawing/2014/main" id="{93F1A86A-9390-410E-A250-3804FD1E0365}"/>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201" name="テキスト ボックス 200">
          <a:extLst>
            <a:ext uri="{FF2B5EF4-FFF2-40B4-BE49-F238E27FC236}">
              <a16:creationId xmlns:a16="http://schemas.microsoft.com/office/drawing/2014/main" id="{84D3EBB4-EB8D-4001-8B27-BF33651B951D}"/>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202" name="テキスト ボックス 201">
          <a:extLst>
            <a:ext uri="{FF2B5EF4-FFF2-40B4-BE49-F238E27FC236}">
              <a16:creationId xmlns:a16="http://schemas.microsoft.com/office/drawing/2014/main" id="{779E1427-F200-4231-9BBD-F4111D877F20}"/>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203" name="テキスト ボックス 202">
          <a:extLst>
            <a:ext uri="{FF2B5EF4-FFF2-40B4-BE49-F238E27FC236}">
              <a16:creationId xmlns:a16="http://schemas.microsoft.com/office/drawing/2014/main" id="{305A950F-B6E6-4C16-A92B-55186B76B7E3}"/>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204" name="テキスト ボックス 203">
          <a:extLst>
            <a:ext uri="{FF2B5EF4-FFF2-40B4-BE49-F238E27FC236}">
              <a16:creationId xmlns:a16="http://schemas.microsoft.com/office/drawing/2014/main" id="{ED61453E-1A57-46FE-A6FC-A5416D2F12B8}"/>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205" name="テキスト ボックス 204">
          <a:extLst>
            <a:ext uri="{FF2B5EF4-FFF2-40B4-BE49-F238E27FC236}">
              <a16:creationId xmlns:a16="http://schemas.microsoft.com/office/drawing/2014/main" id="{DBB8170F-1FAE-4EF5-A8C3-00475F563A6E}"/>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206" name="テキスト ボックス 205">
          <a:extLst>
            <a:ext uri="{FF2B5EF4-FFF2-40B4-BE49-F238E27FC236}">
              <a16:creationId xmlns:a16="http://schemas.microsoft.com/office/drawing/2014/main" id="{1A9A1613-B019-44AC-B418-B264DCE35429}"/>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207" name="テキスト ボックス 206">
          <a:extLst>
            <a:ext uri="{FF2B5EF4-FFF2-40B4-BE49-F238E27FC236}">
              <a16:creationId xmlns:a16="http://schemas.microsoft.com/office/drawing/2014/main" id="{2941B8CA-A16D-4B74-B432-0ADBEF4D97EF}"/>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208" name="テキスト ボックス 207">
          <a:extLst>
            <a:ext uri="{FF2B5EF4-FFF2-40B4-BE49-F238E27FC236}">
              <a16:creationId xmlns:a16="http://schemas.microsoft.com/office/drawing/2014/main" id="{0E3F3B3E-5FCD-4F75-94A8-D2EFD71A9C67}"/>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209" name="テキスト ボックス 208">
          <a:extLst>
            <a:ext uri="{FF2B5EF4-FFF2-40B4-BE49-F238E27FC236}">
              <a16:creationId xmlns:a16="http://schemas.microsoft.com/office/drawing/2014/main" id="{8396F9B0-33F3-4CAE-B2AD-B0318798EC8A}"/>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210" name="テキスト ボックス 209">
          <a:extLst>
            <a:ext uri="{FF2B5EF4-FFF2-40B4-BE49-F238E27FC236}">
              <a16:creationId xmlns:a16="http://schemas.microsoft.com/office/drawing/2014/main" id="{6E7FC3E4-B941-4476-A9A5-228858264073}"/>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211" name="テキスト ボックス 210">
          <a:extLst>
            <a:ext uri="{FF2B5EF4-FFF2-40B4-BE49-F238E27FC236}">
              <a16:creationId xmlns:a16="http://schemas.microsoft.com/office/drawing/2014/main" id="{3B9E7408-078F-4894-95BA-11FA328295E7}"/>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212" name="テキスト ボックス 211">
          <a:extLst>
            <a:ext uri="{FF2B5EF4-FFF2-40B4-BE49-F238E27FC236}">
              <a16:creationId xmlns:a16="http://schemas.microsoft.com/office/drawing/2014/main" id="{C9F6C24D-D8AD-4152-97AA-259B22AE4F25}"/>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213" name="テキスト ボックス 212">
          <a:extLst>
            <a:ext uri="{FF2B5EF4-FFF2-40B4-BE49-F238E27FC236}">
              <a16:creationId xmlns:a16="http://schemas.microsoft.com/office/drawing/2014/main" id="{9D88A9E2-3571-4C5D-869F-EE52E34370D1}"/>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214" name="テキスト ボックス 213">
          <a:extLst>
            <a:ext uri="{FF2B5EF4-FFF2-40B4-BE49-F238E27FC236}">
              <a16:creationId xmlns:a16="http://schemas.microsoft.com/office/drawing/2014/main" id="{4F8653B6-1A38-4580-9B2A-DDECC5760E21}"/>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215" name="テキスト ボックス 214">
          <a:extLst>
            <a:ext uri="{FF2B5EF4-FFF2-40B4-BE49-F238E27FC236}">
              <a16:creationId xmlns:a16="http://schemas.microsoft.com/office/drawing/2014/main" id="{0A16D973-5679-4210-8869-4AB7CFAB8616}"/>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216" name="テキスト ボックス 215">
          <a:extLst>
            <a:ext uri="{FF2B5EF4-FFF2-40B4-BE49-F238E27FC236}">
              <a16:creationId xmlns:a16="http://schemas.microsoft.com/office/drawing/2014/main" id="{14983FDA-E111-4716-A1E7-0EB2C8C69A16}"/>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217" name="テキスト ボックス 216">
          <a:extLst>
            <a:ext uri="{FF2B5EF4-FFF2-40B4-BE49-F238E27FC236}">
              <a16:creationId xmlns:a16="http://schemas.microsoft.com/office/drawing/2014/main" id="{01BF9FDB-A72F-4F68-91C4-7749BBBF84B3}"/>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218" name="テキスト ボックス 217">
          <a:extLst>
            <a:ext uri="{FF2B5EF4-FFF2-40B4-BE49-F238E27FC236}">
              <a16:creationId xmlns:a16="http://schemas.microsoft.com/office/drawing/2014/main" id="{0BB2568E-EEBE-4DA5-B149-8C13F26E9151}"/>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219" name="テキスト ボックス 218">
          <a:extLst>
            <a:ext uri="{FF2B5EF4-FFF2-40B4-BE49-F238E27FC236}">
              <a16:creationId xmlns:a16="http://schemas.microsoft.com/office/drawing/2014/main" id="{F8224120-F47A-46EC-9B0B-FFF78A17D769}"/>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220" name="テキスト ボックス 219">
          <a:extLst>
            <a:ext uri="{FF2B5EF4-FFF2-40B4-BE49-F238E27FC236}">
              <a16:creationId xmlns:a16="http://schemas.microsoft.com/office/drawing/2014/main" id="{0D862C8A-8840-4590-8A0D-105F9AF270FB}"/>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221" name="テキスト ボックス 220">
          <a:extLst>
            <a:ext uri="{FF2B5EF4-FFF2-40B4-BE49-F238E27FC236}">
              <a16:creationId xmlns:a16="http://schemas.microsoft.com/office/drawing/2014/main" id="{8784D09F-2196-47FF-B578-ED1F969709A4}"/>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222" name="テキスト ボックス 221">
          <a:extLst>
            <a:ext uri="{FF2B5EF4-FFF2-40B4-BE49-F238E27FC236}">
              <a16:creationId xmlns:a16="http://schemas.microsoft.com/office/drawing/2014/main" id="{BED85BB8-1D55-4458-ACF6-F568DBC38355}"/>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223" name="テキスト ボックス 222">
          <a:extLst>
            <a:ext uri="{FF2B5EF4-FFF2-40B4-BE49-F238E27FC236}">
              <a16:creationId xmlns:a16="http://schemas.microsoft.com/office/drawing/2014/main" id="{3481CA3E-8298-4E83-B3CA-E063386A8400}"/>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224" name="テキスト ボックス 223">
          <a:extLst>
            <a:ext uri="{FF2B5EF4-FFF2-40B4-BE49-F238E27FC236}">
              <a16:creationId xmlns:a16="http://schemas.microsoft.com/office/drawing/2014/main" id="{C5B01AAD-E58F-4361-98A3-4AF3192FAB1D}"/>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225" name="テキスト ボックス 224">
          <a:extLst>
            <a:ext uri="{FF2B5EF4-FFF2-40B4-BE49-F238E27FC236}">
              <a16:creationId xmlns:a16="http://schemas.microsoft.com/office/drawing/2014/main" id="{4046E5EC-3C78-4406-8CDB-63E7A0615181}"/>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226" name="テキスト ボックス 225">
          <a:extLst>
            <a:ext uri="{FF2B5EF4-FFF2-40B4-BE49-F238E27FC236}">
              <a16:creationId xmlns:a16="http://schemas.microsoft.com/office/drawing/2014/main" id="{25D78008-3628-4E68-843F-A6DB61072950}"/>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227" name="テキスト ボックス 226">
          <a:extLst>
            <a:ext uri="{FF2B5EF4-FFF2-40B4-BE49-F238E27FC236}">
              <a16:creationId xmlns:a16="http://schemas.microsoft.com/office/drawing/2014/main" id="{E80FDCE7-CC8B-4ED6-A755-4E9FD3F7E5AE}"/>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228" name="テキスト ボックス 227">
          <a:extLst>
            <a:ext uri="{FF2B5EF4-FFF2-40B4-BE49-F238E27FC236}">
              <a16:creationId xmlns:a16="http://schemas.microsoft.com/office/drawing/2014/main" id="{FC916EAE-38FA-4C19-9952-81DD82DD557F}"/>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229" name="テキスト ボックス 228">
          <a:extLst>
            <a:ext uri="{FF2B5EF4-FFF2-40B4-BE49-F238E27FC236}">
              <a16:creationId xmlns:a16="http://schemas.microsoft.com/office/drawing/2014/main" id="{5E8673B6-B72F-443C-9622-4916D975EEF1}"/>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230" name="テキスト ボックス 229">
          <a:extLst>
            <a:ext uri="{FF2B5EF4-FFF2-40B4-BE49-F238E27FC236}">
              <a16:creationId xmlns:a16="http://schemas.microsoft.com/office/drawing/2014/main" id="{FEE9B547-5769-44F1-8F76-C9DAD037C6D4}"/>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231" name="テキスト ボックス 230">
          <a:extLst>
            <a:ext uri="{FF2B5EF4-FFF2-40B4-BE49-F238E27FC236}">
              <a16:creationId xmlns:a16="http://schemas.microsoft.com/office/drawing/2014/main" id="{BF8BD200-723C-43F4-86FF-F274759C33A4}"/>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232" name="テキスト ボックス 231">
          <a:extLst>
            <a:ext uri="{FF2B5EF4-FFF2-40B4-BE49-F238E27FC236}">
              <a16:creationId xmlns:a16="http://schemas.microsoft.com/office/drawing/2014/main" id="{F71C6FEA-BF21-487A-B4BD-90A99707E0B9}"/>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233" name="テキスト ボックス 232">
          <a:extLst>
            <a:ext uri="{FF2B5EF4-FFF2-40B4-BE49-F238E27FC236}">
              <a16:creationId xmlns:a16="http://schemas.microsoft.com/office/drawing/2014/main" id="{78B49076-6D00-437B-9C29-38C3BCFDD514}"/>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234" name="テキスト ボックス 233">
          <a:extLst>
            <a:ext uri="{FF2B5EF4-FFF2-40B4-BE49-F238E27FC236}">
              <a16:creationId xmlns:a16="http://schemas.microsoft.com/office/drawing/2014/main" id="{5F493042-0AB5-4C71-A9E5-A511943392F6}"/>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235" name="テキスト ボックス 234">
          <a:extLst>
            <a:ext uri="{FF2B5EF4-FFF2-40B4-BE49-F238E27FC236}">
              <a16:creationId xmlns:a16="http://schemas.microsoft.com/office/drawing/2014/main" id="{EBAFD8F4-D439-4427-815E-BBB6B94E55F6}"/>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236" name="テキスト ボックス 235">
          <a:extLst>
            <a:ext uri="{FF2B5EF4-FFF2-40B4-BE49-F238E27FC236}">
              <a16:creationId xmlns:a16="http://schemas.microsoft.com/office/drawing/2014/main" id="{8888D70D-6B98-4154-BEF3-6A8E3D3C8127}"/>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237" name="テキスト ボックス 236">
          <a:extLst>
            <a:ext uri="{FF2B5EF4-FFF2-40B4-BE49-F238E27FC236}">
              <a16:creationId xmlns:a16="http://schemas.microsoft.com/office/drawing/2014/main" id="{8300F72D-9A8C-4BA6-9382-D50F5980BA00}"/>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238" name="テキスト ボックス 237">
          <a:extLst>
            <a:ext uri="{FF2B5EF4-FFF2-40B4-BE49-F238E27FC236}">
              <a16:creationId xmlns:a16="http://schemas.microsoft.com/office/drawing/2014/main" id="{C61D373D-28E8-4CEB-BED3-87025D4741A6}"/>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239" name="テキスト ボックス 238">
          <a:extLst>
            <a:ext uri="{FF2B5EF4-FFF2-40B4-BE49-F238E27FC236}">
              <a16:creationId xmlns:a16="http://schemas.microsoft.com/office/drawing/2014/main" id="{0CE9FD45-0554-47EB-9DAE-DEDFE2FBDDCB}"/>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240" name="テキスト ボックス 239">
          <a:extLst>
            <a:ext uri="{FF2B5EF4-FFF2-40B4-BE49-F238E27FC236}">
              <a16:creationId xmlns:a16="http://schemas.microsoft.com/office/drawing/2014/main" id="{956215E1-4853-4C48-88D3-909AD460A0BC}"/>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241" name="テキスト ボックス 240">
          <a:extLst>
            <a:ext uri="{FF2B5EF4-FFF2-40B4-BE49-F238E27FC236}">
              <a16:creationId xmlns:a16="http://schemas.microsoft.com/office/drawing/2014/main" id="{65660C03-236C-4053-8837-CB48CEFD78F8}"/>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242" name="テキスト ボックス 241">
          <a:extLst>
            <a:ext uri="{FF2B5EF4-FFF2-40B4-BE49-F238E27FC236}">
              <a16:creationId xmlns:a16="http://schemas.microsoft.com/office/drawing/2014/main" id="{A6D13544-6E08-49C9-B88E-EEB4E350ADAA}"/>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243" name="テキスト ボックス 242">
          <a:extLst>
            <a:ext uri="{FF2B5EF4-FFF2-40B4-BE49-F238E27FC236}">
              <a16:creationId xmlns:a16="http://schemas.microsoft.com/office/drawing/2014/main" id="{0A28EE83-34FA-4C7D-8CB3-5853BBE41A75}"/>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244" name="テキスト ボックス 243">
          <a:extLst>
            <a:ext uri="{FF2B5EF4-FFF2-40B4-BE49-F238E27FC236}">
              <a16:creationId xmlns:a16="http://schemas.microsoft.com/office/drawing/2014/main" id="{894887D5-84C6-485A-AA88-4409B3F602BD}"/>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245" name="テキスト ボックス 244">
          <a:extLst>
            <a:ext uri="{FF2B5EF4-FFF2-40B4-BE49-F238E27FC236}">
              <a16:creationId xmlns:a16="http://schemas.microsoft.com/office/drawing/2014/main" id="{DA38E064-0C68-4A74-8DCA-CC3480E05862}"/>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246" name="テキスト ボックス 245">
          <a:extLst>
            <a:ext uri="{FF2B5EF4-FFF2-40B4-BE49-F238E27FC236}">
              <a16:creationId xmlns:a16="http://schemas.microsoft.com/office/drawing/2014/main" id="{095240E1-8990-45D6-A1DD-AEA7DF223B52}"/>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247" name="テキスト ボックス 246">
          <a:extLst>
            <a:ext uri="{FF2B5EF4-FFF2-40B4-BE49-F238E27FC236}">
              <a16:creationId xmlns:a16="http://schemas.microsoft.com/office/drawing/2014/main" id="{77AB411D-89B6-42D0-B69D-E618CB122B06}"/>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248" name="テキスト ボックス 247">
          <a:extLst>
            <a:ext uri="{FF2B5EF4-FFF2-40B4-BE49-F238E27FC236}">
              <a16:creationId xmlns:a16="http://schemas.microsoft.com/office/drawing/2014/main" id="{CE8F3FA5-3650-4650-9BF0-479D48442596}"/>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249" name="テキスト ボックス 248">
          <a:extLst>
            <a:ext uri="{FF2B5EF4-FFF2-40B4-BE49-F238E27FC236}">
              <a16:creationId xmlns:a16="http://schemas.microsoft.com/office/drawing/2014/main" id="{D74E76A0-2E9F-4398-8A5E-5F63A2021FD2}"/>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250" name="テキスト ボックス 249">
          <a:extLst>
            <a:ext uri="{FF2B5EF4-FFF2-40B4-BE49-F238E27FC236}">
              <a16:creationId xmlns:a16="http://schemas.microsoft.com/office/drawing/2014/main" id="{859BE0DA-9A50-446E-911C-DF8A0C5A23D7}"/>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251" name="テキスト ボックス 250">
          <a:extLst>
            <a:ext uri="{FF2B5EF4-FFF2-40B4-BE49-F238E27FC236}">
              <a16:creationId xmlns:a16="http://schemas.microsoft.com/office/drawing/2014/main" id="{A23325A9-2B19-4A86-8FD3-002B898433C5}"/>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252" name="テキスト ボックス 251">
          <a:extLst>
            <a:ext uri="{FF2B5EF4-FFF2-40B4-BE49-F238E27FC236}">
              <a16:creationId xmlns:a16="http://schemas.microsoft.com/office/drawing/2014/main" id="{ABC2E732-3CC8-4086-A675-2A863B613CC2}"/>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253" name="テキスト ボックス 252">
          <a:extLst>
            <a:ext uri="{FF2B5EF4-FFF2-40B4-BE49-F238E27FC236}">
              <a16:creationId xmlns:a16="http://schemas.microsoft.com/office/drawing/2014/main" id="{BB1FAFDB-75DE-4CC8-8455-713556225404}"/>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254" name="テキスト ボックス 253">
          <a:extLst>
            <a:ext uri="{FF2B5EF4-FFF2-40B4-BE49-F238E27FC236}">
              <a16:creationId xmlns:a16="http://schemas.microsoft.com/office/drawing/2014/main" id="{F2BB48CF-5C5E-4FBB-93AE-BCD30A7E81AA}"/>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255" name="テキスト ボックス 254">
          <a:extLst>
            <a:ext uri="{FF2B5EF4-FFF2-40B4-BE49-F238E27FC236}">
              <a16:creationId xmlns:a16="http://schemas.microsoft.com/office/drawing/2014/main" id="{38438965-A2F7-4E14-80D7-F006EAFF345A}"/>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256" name="テキスト ボックス 255">
          <a:extLst>
            <a:ext uri="{FF2B5EF4-FFF2-40B4-BE49-F238E27FC236}">
              <a16:creationId xmlns:a16="http://schemas.microsoft.com/office/drawing/2014/main" id="{83322D3B-A892-435A-B80D-DE2533CA7901}"/>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257" name="テキスト ボックス 256">
          <a:extLst>
            <a:ext uri="{FF2B5EF4-FFF2-40B4-BE49-F238E27FC236}">
              <a16:creationId xmlns:a16="http://schemas.microsoft.com/office/drawing/2014/main" id="{ECC53552-9BA8-4930-A9E1-07878C4E0E57}"/>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258" name="テキスト ボックス 257">
          <a:extLst>
            <a:ext uri="{FF2B5EF4-FFF2-40B4-BE49-F238E27FC236}">
              <a16:creationId xmlns:a16="http://schemas.microsoft.com/office/drawing/2014/main" id="{EECE9781-E89B-4783-85C6-56E8447D4A76}"/>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259" name="テキスト ボックス 258">
          <a:extLst>
            <a:ext uri="{FF2B5EF4-FFF2-40B4-BE49-F238E27FC236}">
              <a16:creationId xmlns:a16="http://schemas.microsoft.com/office/drawing/2014/main" id="{F732677A-46CB-46FE-863E-9DD9B684A913}"/>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260" name="テキスト ボックス 259">
          <a:extLst>
            <a:ext uri="{FF2B5EF4-FFF2-40B4-BE49-F238E27FC236}">
              <a16:creationId xmlns:a16="http://schemas.microsoft.com/office/drawing/2014/main" id="{A2C1667C-AB6E-47AA-9ED2-182CFDCA9E1B}"/>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261" name="テキスト ボックス 260">
          <a:extLst>
            <a:ext uri="{FF2B5EF4-FFF2-40B4-BE49-F238E27FC236}">
              <a16:creationId xmlns:a16="http://schemas.microsoft.com/office/drawing/2014/main" id="{5604D9EB-DBB6-44D4-AC0A-011D76FB4EE4}"/>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262" name="テキスト ボックス 261">
          <a:extLst>
            <a:ext uri="{FF2B5EF4-FFF2-40B4-BE49-F238E27FC236}">
              <a16:creationId xmlns:a16="http://schemas.microsoft.com/office/drawing/2014/main" id="{1C13D279-AB17-4F6E-9AD6-4D2E9D99099F}"/>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263" name="テキスト ボックス 262">
          <a:extLst>
            <a:ext uri="{FF2B5EF4-FFF2-40B4-BE49-F238E27FC236}">
              <a16:creationId xmlns:a16="http://schemas.microsoft.com/office/drawing/2014/main" id="{B7BD298E-E7F7-4126-B174-2A01FA84C69A}"/>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264" name="テキスト ボックス 263">
          <a:extLst>
            <a:ext uri="{FF2B5EF4-FFF2-40B4-BE49-F238E27FC236}">
              <a16:creationId xmlns:a16="http://schemas.microsoft.com/office/drawing/2014/main" id="{4E6B17C1-2C88-4739-8945-1DEA03F847BB}"/>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265" name="テキスト ボックス 264">
          <a:extLst>
            <a:ext uri="{FF2B5EF4-FFF2-40B4-BE49-F238E27FC236}">
              <a16:creationId xmlns:a16="http://schemas.microsoft.com/office/drawing/2014/main" id="{B3D882E9-0311-4D6F-9245-52295D2A18B8}"/>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266" name="テキスト ボックス 265">
          <a:extLst>
            <a:ext uri="{FF2B5EF4-FFF2-40B4-BE49-F238E27FC236}">
              <a16:creationId xmlns:a16="http://schemas.microsoft.com/office/drawing/2014/main" id="{7CB8EC51-9A23-4D02-9086-612E3CF4D425}"/>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267" name="テキスト ボックス 266">
          <a:extLst>
            <a:ext uri="{FF2B5EF4-FFF2-40B4-BE49-F238E27FC236}">
              <a16:creationId xmlns:a16="http://schemas.microsoft.com/office/drawing/2014/main" id="{B6DDB2F1-056F-4CEA-97D0-5D82BBA3ACAD}"/>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268" name="テキスト ボックス 267">
          <a:extLst>
            <a:ext uri="{FF2B5EF4-FFF2-40B4-BE49-F238E27FC236}">
              <a16:creationId xmlns:a16="http://schemas.microsoft.com/office/drawing/2014/main" id="{6CB448B2-2D35-4121-86A9-13E3518C5983}"/>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269" name="テキスト ボックス 268">
          <a:extLst>
            <a:ext uri="{FF2B5EF4-FFF2-40B4-BE49-F238E27FC236}">
              <a16:creationId xmlns:a16="http://schemas.microsoft.com/office/drawing/2014/main" id="{0616569A-72D6-41E8-A6CC-745C95550CD6}"/>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270" name="テキスト ボックス 269">
          <a:extLst>
            <a:ext uri="{FF2B5EF4-FFF2-40B4-BE49-F238E27FC236}">
              <a16:creationId xmlns:a16="http://schemas.microsoft.com/office/drawing/2014/main" id="{D51B6086-8199-4899-9D60-B180890D6D48}"/>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271" name="テキスト ボックス 270">
          <a:extLst>
            <a:ext uri="{FF2B5EF4-FFF2-40B4-BE49-F238E27FC236}">
              <a16:creationId xmlns:a16="http://schemas.microsoft.com/office/drawing/2014/main" id="{AEBE9E31-155C-4274-BE75-857A000EFC06}"/>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272" name="テキスト ボックス 271">
          <a:extLst>
            <a:ext uri="{FF2B5EF4-FFF2-40B4-BE49-F238E27FC236}">
              <a16:creationId xmlns:a16="http://schemas.microsoft.com/office/drawing/2014/main" id="{7C3EDAC4-AB84-4B74-9DCA-7553FF03F13D}"/>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273" name="テキスト ボックス 272">
          <a:extLst>
            <a:ext uri="{FF2B5EF4-FFF2-40B4-BE49-F238E27FC236}">
              <a16:creationId xmlns:a16="http://schemas.microsoft.com/office/drawing/2014/main" id="{4027BF84-AD64-4526-99F4-839CAA6EC0FA}"/>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274" name="テキスト ボックス 273">
          <a:extLst>
            <a:ext uri="{FF2B5EF4-FFF2-40B4-BE49-F238E27FC236}">
              <a16:creationId xmlns:a16="http://schemas.microsoft.com/office/drawing/2014/main" id="{D7F33111-7D6E-4B66-874D-AE4B6BBC91A5}"/>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275" name="テキスト ボックス 274">
          <a:extLst>
            <a:ext uri="{FF2B5EF4-FFF2-40B4-BE49-F238E27FC236}">
              <a16:creationId xmlns:a16="http://schemas.microsoft.com/office/drawing/2014/main" id="{55B84F7F-9182-4D30-98BA-5CFC9B9B5AEB}"/>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276" name="テキスト ボックス 275">
          <a:extLst>
            <a:ext uri="{FF2B5EF4-FFF2-40B4-BE49-F238E27FC236}">
              <a16:creationId xmlns:a16="http://schemas.microsoft.com/office/drawing/2014/main" id="{3E63346B-335D-4E53-BAC6-460C59C7411B}"/>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277" name="テキスト ボックス 276">
          <a:extLst>
            <a:ext uri="{FF2B5EF4-FFF2-40B4-BE49-F238E27FC236}">
              <a16:creationId xmlns:a16="http://schemas.microsoft.com/office/drawing/2014/main" id="{C31EC8E7-4F6F-442D-B756-B21EF30739EE}"/>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278" name="テキスト ボックス 277">
          <a:extLst>
            <a:ext uri="{FF2B5EF4-FFF2-40B4-BE49-F238E27FC236}">
              <a16:creationId xmlns:a16="http://schemas.microsoft.com/office/drawing/2014/main" id="{BDC23001-7E8D-40E8-BE6E-6D41D28C46AB}"/>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279" name="テキスト ボックス 278">
          <a:extLst>
            <a:ext uri="{FF2B5EF4-FFF2-40B4-BE49-F238E27FC236}">
              <a16:creationId xmlns:a16="http://schemas.microsoft.com/office/drawing/2014/main" id="{5EA18A53-8933-461A-9421-D2533F05CA9C}"/>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280" name="テキスト ボックス 279">
          <a:extLst>
            <a:ext uri="{FF2B5EF4-FFF2-40B4-BE49-F238E27FC236}">
              <a16:creationId xmlns:a16="http://schemas.microsoft.com/office/drawing/2014/main" id="{2FEC25BA-FAE2-45B8-B72D-ABBD11EAE0AE}"/>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281" name="テキスト ボックス 280">
          <a:extLst>
            <a:ext uri="{FF2B5EF4-FFF2-40B4-BE49-F238E27FC236}">
              <a16:creationId xmlns:a16="http://schemas.microsoft.com/office/drawing/2014/main" id="{65273227-0C55-41EF-ABCC-8A64A0F01D04}"/>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282" name="テキスト ボックス 281">
          <a:extLst>
            <a:ext uri="{FF2B5EF4-FFF2-40B4-BE49-F238E27FC236}">
              <a16:creationId xmlns:a16="http://schemas.microsoft.com/office/drawing/2014/main" id="{37CF4846-1F6B-4148-9D55-4A33339EB8AB}"/>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283" name="テキスト ボックス 282">
          <a:extLst>
            <a:ext uri="{FF2B5EF4-FFF2-40B4-BE49-F238E27FC236}">
              <a16:creationId xmlns:a16="http://schemas.microsoft.com/office/drawing/2014/main" id="{DA5D1F06-850F-49FC-8D24-7FDEEFFE43D5}"/>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284" name="テキスト ボックス 283">
          <a:extLst>
            <a:ext uri="{FF2B5EF4-FFF2-40B4-BE49-F238E27FC236}">
              <a16:creationId xmlns:a16="http://schemas.microsoft.com/office/drawing/2014/main" id="{77C7396F-2B78-452C-9F2F-3D9A2C49CDB6}"/>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285" name="テキスト ボックス 284">
          <a:extLst>
            <a:ext uri="{FF2B5EF4-FFF2-40B4-BE49-F238E27FC236}">
              <a16:creationId xmlns:a16="http://schemas.microsoft.com/office/drawing/2014/main" id="{01384F85-E341-436F-AFC7-A5003B3E7B9F}"/>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286" name="テキスト ボックス 285">
          <a:extLst>
            <a:ext uri="{FF2B5EF4-FFF2-40B4-BE49-F238E27FC236}">
              <a16:creationId xmlns:a16="http://schemas.microsoft.com/office/drawing/2014/main" id="{691D4B67-6F5C-46C3-842D-8F904B6DDA26}"/>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287" name="テキスト ボックス 286">
          <a:extLst>
            <a:ext uri="{FF2B5EF4-FFF2-40B4-BE49-F238E27FC236}">
              <a16:creationId xmlns:a16="http://schemas.microsoft.com/office/drawing/2014/main" id="{0704F9AC-0382-4AF5-B15D-50B505B83F55}"/>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288" name="テキスト ボックス 287">
          <a:extLst>
            <a:ext uri="{FF2B5EF4-FFF2-40B4-BE49-F238E27FC236}">
              <a16:creationId xmlns:a16="http://schemas.microsoft.com/office/drawing/2014/main" id="{33F129F2-5BB0-4A00-93EF-1F85B2D5C33A}"/>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289" name="テキスト ボックス 288">
          <a:extLst>
            <a:ext uri="{FF2B5EF4-FFF2-40B4-BE49-F238E27FC236}">
              <a16:creationId xmlns:a16="http://schemas.microsoft.com/office/drawing/2014/main" id="{737EA35E-0ACE-4FC4-9F94-C6F2269460BB}"/>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290" name="テキスト ボックス 289">
          <a:extLst>
            <a:ext uri="{FF2B5EF4-FFF2-40B4-BE49-F238E27FC236}">
              <a16:creationId xmlns:a16="http://schemas.microsoft.com/office/drawing/2014/main" id="{21AFFDCE-E7CC-4B36-AFCB-5759A933A979}"/>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291" name="テキスト ボックス 290">
          <a:extLst>
            <a:ext uri="{FF2B5EF4-FFF2-40B4-BE49-F238E27FC236}">
              <a16:creationId xmlns:a16="http://schemas.microsoft.com/office/drawing/2014/main" id="{13B4A5E5-70F1-420C-83D9-665A50E03647}"/>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292" name="テキスト ボックス 291">
          <a:extLst>
            <a:ext uri="{FF2B5EF4-FFF2-40B4-BE49-F238E27FC236}">
              <a16:creationId xmlns:a16="http://schemas.microsoft.com/office/drawing/2014/main" id="{F0FBEE35-DEB2-42DB-A506-734551FD1A48}"/>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293" name="テキスト ボックス 292">
          <a:extLst>
            <a:ext uri="{FF2B5EF4-FFF2-40B4-BE49-F238E27FC236}">
              <a16:creationId xmlns:a16="http://schemas.microsoft.com/office/drawing/2014/main" id="{97498571-5096-4151-B28E-6522780EF194}"/>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294" name="テキスト ボックス 293">
          <a:extLst>
            <a:ext uri="{FF2B5EF4-FFF2-40B4-BE49-F238E27FC236}">
              <a16:creationId xmlns:a16="http://schemas.microsoft.com/office/drawing/2014/main" id="{9A07D0B2-DA6D-45DC-874A-BA9F453C1A1A}"/>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295" name="テキスト ボックス 294">
          <a:extLst>
            <a:ext uri="{FF2B5EF4-FFF2-40B4-BE49-F238E27FC236}">
              <a16:creationId xmlns:a16="http://schemas.microsoft.com/office/drawing/2014/main" id="{040B8367-CABD-4350-B276-8BF39B658D73}"/>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296" name="テキスト ボックス 295">
          <a:extLst>
            <a:ext uri="{FF2B5EF4-FFF2-40B4-BE49-F238E27FC236}">
              <a16:creationId xmlns:a16="http://schemas.microsoft.com/office/drawing/2014/main" id="{FF0BC4D0-F718-40C2-B3DD-779FE80EDC33}"/>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297" name="テキスト ボックス 296">
          <a:extLst>
            <a:ext uri="{FF2B5EF4-FFF2-40B4-BE49-F238E27FC236}">
              <a16:creationId xmlns:a16="http://schemas.microsoft.com/office/drawing/2014/main" id="{8138F28E-0FBE-44F3-9415-1A2EFDE56500}"/>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298" name="テキスト ボックス 297">
          <a:extLst>
            <a:ext uri="{FF2B5EF4-FFF2-40B4-BE49-F238E27FC236}">
              <a16:creationId xmlns:a16="http://schemas.microsoft.com/office/drawing/2014/main" id="{646FDDFC-8F9B-45AA-9FFB-799849A47585}"/>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299" name="テキスト ボックス 298">
          <a:extLst>
            <a:ext uri="{FF2B5EF4-FFF2-40B4-BE49-F238E27FC236}">
              <a16:creationId xmlns:a16="http://schemas.microsoft.com/office/drawing/2014/main" id="{1C9DE91D-F741-43A3-9C42-E7A79CC35E78}"/>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300" name="テキスト ボックス 299">
          <a:extLst>
            <a:ext uri="{FF2B5EF4-FFF2-40B4-BE49-F238E27FC236}">
              <a16:creationId xmlns:a16="http://schemas.microsoft.com/office/drawing/2014/main" id="{920449F6-4840-4147-B8D0-BCFE8C094DD4}"/>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301" name="テキスト ボックス 300">
          <a:extLst>
            <a:ext uri="{FF2B5EF4-FFF2-40B4-BE49-F238E27FC236}">
              <a16:creationId xmlns:a16="http://schemas.microsoft.com/office/drawing/2014/main" id="{C07DAFF9-1132-4170-AB10-96A7E46C328E}"/>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302" name="テキスト ボックス 301">
          <a:extLst>
            <a:ext uri="{FF2B5EF4-FFF2-40B4-BE49-F238E27FC236}">
              <a16:creationId xmlns:a16="http://schemas.microsoft.com/office/drawing/2014/main" id="{162967F8-B4A6-492B-AF23-22B86589A76A}"/>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303" name="テキスト ボックス 302">
          <a:extLst>
            <a:ext uri="{FF2B5EF4-FFF2-40B4-BE49-F238E27FC236}">
              <a16:creationId xmlns:a16="http://schemas.microsoft.com/office/drawing/2014/main" id="{B5473170-E60D-43C2-9DA3-FB12CBBDD80F}"/>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304" name="テキスト ボックス 303">
          <a:extLst>
            <a:ext uri="{FF2B5EF4-FFF2-40B4-BE49-F238E27FC236}">
              <a16:creationId xmlns:a16="http://schemas.microsoft.com/office/drawing/2014/main" id="{5E8F6464-D7BF-4E12-A628-023C8D528729}"/>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305" name="テキスト ボックス 304">
          <a:extLst>
            <a:ext uri="{FF2B5EF4-FFF2-40B4-BE49-F238E27FC236}">
              <a16:creationId xmlns:a16="http://schemas.microsoft.com/office/drawing/2014/main" id="{3016A024-98B1-46B6-9950-83A77FC4CBB6}"/>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306" name="テキスト ボックス 305">
          <a:extLst>
            <a:ext uri="{FF2B5EF4-FFF2-40B4-BE49-F238E27FC236}">
              <a16:creationId xmlns:a16="http://schemas.microsoft.com/office/drawing/2014/main" id="{3292A950-78B2-4CF0-A414-32DD0B8EB94D}"/>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307" name="テキスト ボックス 306">
          <a:extLst>
            <a:ext uri="{FF2B5EF4-FFF2-40B4-BE49-F238E27FC236}">
              <a16:creationId xmlns:a16="http://schemas.microsoft.com/office/drawing/2014/main" id="{3BC2FC6C-A01A-4A7E-93B1-7BFBF6640E6D}"/>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308" name="テキスト ボックス 307">
          <a:extLst>
            <a:ext uri="{FF2B5EF4-FFF2-40B4-BE49-F238E27FC236}">
              <a16:creationId xmlns:a16="http://schemas.microsoft.com/office/drawing/2014/main" id="{7A1D7840-12DB-4864-A1DE-CCD661D0DB5C}"/>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309" name="テキスト ボックス 308">
          <a:extLst>
            <a:ext uri="{FF2B5EF4-FFF2-40B4-BE49-F238E27FC236}">
              <a16:creationId xmlns:a16="http://schemas.microsoft.com/office/drawing/2014/main" id="{665E39AD-CDA5-48C1-B4D1-75C73876E6B8}"/>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310" name="テキスト ボックス 309">
          <a:extLst>
            <a:ext uri="{FF2B5EF4-FFF2-40B4-BE49-F238E27FC236}">
              <a16:creationId xmlns:a16="http://schemas.microsoft.com/office/drawing/2014/main" id="{5E1048E7-DDF2-4985-A7A1-8CC257933669}"/>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311" name="テキスト ボックス 310">
          <a:extLst>
            <a:ext uri="{FF2B5EF4-FFF2-40B4-BE49-F238E27FC236}">
              <a16:creationId xmlns:a16="http://schemas.microsoft.com/office/drawing/2014/main" id="{3C1BDC2A-D560-492C-883F-AA39ABEBA00C}"/>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312" name="テキスト ボックス 311">
          <a:extLst>
            <a:ext uri="{FF2B5EF4-FFF2-40B4-BE49-F238E27FC236}">
              <a16:creationId xmlns:a16="http://schemas.microsoft.com/office/drawing/2014/main" id="{C0256019-AF06-407D-BDFA-4CCA06D1EAF8}"/>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313" name="テキスト ボックス 312">
          <a:extLst>
            <a:ext uri="{FF2B5EF4-FFF2-40B4-BE49-F238E27FC236}">
              <a16:creationId xmlns:a16="http://schemas.microsoft.com/office/drawing/2014/main" id="{044E8036-D37D-45DD-A384-4E8F8BF554A7}"/>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314" name="テキスト ボックス 313">
          <a:extLst>
            <a:ext uri="{FF2B5EF4-FFF2-40B4-BE49-F238E27FC236}">
              <a16:creationId xmlns:a16="http://schemas.microsoft.com/office/drawing/2014/main" id="{305DEB20-1B52-4481-B0CB-9CD1C9986DA2}"/>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315" name="テキスト ボックス 314">
          <a:extLst>
            <a:ext uri="{FF2B5EF4-FFF2-40B4-BE49-F238E27FC236}">
              <a16:creationId xmlns:a16="http://schemas.microsoft.com/office/drawing/2014/main" id="{88A0DE63-BED8-480C-8E56-624822371AAF}"/>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316" name="テキスト ボックス 315">
          <a:extLst>
            <a:ext uri="{FF2B5EF4-FFF2-40B4-BE49-F238E27FC236}">
              <a16:creationId xmlns:a16="http://schemas.microsoft.com/office/drawing/2014/main" id="{65E77426-B90F-4A45-A2D8-123F607E7CAF}"/>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317" name="テキスト ボックス 316">
          <a:extLst>
            <a:ext uri="{FF2B5EF4-FFF2-40B4-BE49-F238E27FC236}">
              <a16:creationId xmlns:a16="http://schemas.microsoft.com/office/drawing/2014/main" id="{CE72CA3A-9D91-4401-A07F-ADDC40487316}"/>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318" name="テキスト ボックス 317">
          <a:extLst>
            <a:ext uri="{FF2B5EF4-FFF2-40B4-BE49-F238E27FC236}">
              <a16:creationId xmlns:a16="http://schemas.microsoft.com/office/drawing/2014/main" id="{6B4254E3-9FBD-40FE-B665-718C9C57FD5C}"/>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319" name="テキスト ボックス 318">
          <a:extLst>
            <a:ext uri="{FF2B5EF4-FFF2-40B4-BE49-F238E27FC236}">
              <a16:creationId xmlns:a16="http://schemas.microsoft.com/office/drawing/2014/main" id="{387DA6F0-4F0E-4010-9CCF-DE14CB0325CA}"/>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320" name="テキスト ボックス 319">
          <a:extLst>
            <a:ext uri="{FF2B5EF4-FFF2-40B4-BE49-F238E27FC236}">
              <a16:creationId xmlns:a16="http://schemas.microsoft.com/office/drawing/2014/main" id="{65ACF2F6-B603-4647-9CE1-CC6DCD73D80E}"/>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321" name="テキスト ボックス 320">
          <a:extLst>
            <a:ext uri="{FF2B5EF4-FFF2-40B4-BE49-F238E27FC236}">
              <a16:creationId xmlns:a16="http://schemas.microsoft.com/office/drawing/2014/main" id="{7B5B82F7-49B4-418A-8F8C-46682F8424F3}"/>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322" name="テキスト ボックス 321">
          <a:extLst>
            <a:ext uri="{FF2B5EF4-FFF2-40B4-BE49-F238E27FC236}">
              <a16:creationId xmlns:a16="http://schemas.microsoft.com/office/drawing/2014/main" id="{8B8B22EA-FD98-40FB-8422-E06E4A05DF7C}"/>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323" name="テキスト ボックス 322">
          <a:extLst>
            <a:ext uri="{FF2B5EF4-FFF2-40B4-BE49-F238E27FC236}">
              <a16:creationId xmlns:a16="http://schemas.microsoft.com/office/drawing/2014/main" id="{62B131E5-A4FB-4C85-81E4-665F6C859DF7}"/>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324" name="テキスト ボックス 323">
          <a:extLst>
            <a:ext uri="{FF2B5EF4-FFF2-40B4-BE49-F238E27FC236}">
              <a16:creationId xmlns:a16="http://schemas.microsoft.com/office/drawing/2014/main" id="{E01789CC-25B6-4D37-BE12-F4FDDFFF0ABC}"/>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325" name="テキスト ボックス 324">
          <a:extLst>
            <a:ext uri="{FF2B5EF4-FFF2-40B4-BE49-F238E27FC236}">
              <a16:creationId xmlns:a16="http://schemas.microsoft.com/office/drawing/2014/main" id="{D5606696-15B4-4B6E-B47D-C38A662C0623}"/>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326" name="テキスト ボックス 325">
          <a:extLst>
            <a:ext uri="{FF2B5EF4-FFF2-40B4-BE49-F238E27FC236}">
              <a16:creationId xmlns:a16="http://schemas.microsoft.com/office/drawing/2014/main" id="{C7F1D055-8030-4148-9E50-911162BEC5A2}"/>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327" name="テキスト ボックス 326">
          <a:extLst>
            <a:ext uri="{FF2B5EF4-FFF2-40B4-BE49-F238E27FC236}">
              <a16:creationId xmlns:a16="http://schemas.microsoft.com/office/drawing/2014/main" id="{C7AAD87E-E4DE-4EFB-A494-9415541E251A}"/>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328" name="テキスト ボックス 327">
          <a:extLst>
            <a:ext uri="{FF2B5EF4-FFF2-40B4-BE49-F238E27FC236}">
              <a16:creationId xmlns:a16="http://schemas.microsoft.com/office/drawing/2014/main" id="{327C52CE-D698-42E3-9443-8A0FF8D4BF5D}"/>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329" name="テキスト ボックス 328">
          <a:extLst>
            <a:ext uri="{FF2B5EF4-FFF2-40B4-BE49-F238E27FC236}">
              <a16:creationId xmlns:a16="http://schemas.microsoft.com/office/drawing/2014/main" id="{03B80AA6-65AE-44B9-8E35-E2E3522A998F}"/>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330" name="テキスト ボックス 329">
          <a:extLst>
            <a:ext uri="{FF2B5EF4-FFF2-40B4-BE49-F238E27FC236}">
              <a16:creationId xmlns:a16="http://schemas.microsoft.com/office/drawing/2014/main" id="{4EB5308E-E5EC-47E9-8B56-0EEFB0FFD419}"/>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331" name="テキスト ボックス 330">
          <a:extLst>
            <a:ext uri="{FF2B5EF4-FFF2-40B4-BE49-F238E27FC236}">
              <a16:creationId xmlns:a16="http://schemas.microsoft.com/office/drawing/2014/main" id="{5C734784-CE1A-426E-A50A-EFD7CFB02DB3}"/>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332" name="テキスト ボックス 331">
          <a:extLst>
            <a:ext uri="{FF2B5EF4-FFF2-40B4-BE49-F238E27FC236}">
              <a16:creationId xmlns:a16="http://schemas.microsoft.com/office/drawing/2014/main" id="{88C685A9-B018-4325-B0D6-811E8AB23400}"/>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333" name="テキスト ボックス 332">
          <a:extLst>
            <a:ext uri="{FF2B5EF4-FFF2-40B4-BE49-F238E27FC236}">
              <a16:creationId xmlns:a16="http://schemas.microsoft.com/office/drawing/2014/main" id="{0B1A0AE9-55CA-4043-9E19-4FBE12F699CB}"/>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334" name="テキスト ボックス 333">
          <a:extLst>
            <a:ext uri="{FF2B5EF4-FFF2-40B4-BE49-F238E27FC236}">
              <a16:creationId xmlns:a16="http://schemas.microsoft.com/office/drawing/2014/main" id="{273E23A5-504A-4F7C-AD9E-DA0EC25AE0EB}"/>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335" name="テキスト ボックス 334">
          <a:extLst>
            <a:ext uri="{FF2B5EF4-FFF2-40B4-BE49-F238E27FC236}">
              <a16:creationId xmlns:a16="http://schemas.microsoft.com/office/drawing/2014/main" id="{24A986AE-08A1-4F7F-AF2C-CF4F8F0D72D9}"/>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336" name="テキスト ボックス 335">
          <a:extLst>
            <a:ext uri="{FF2B5EF4-FFF2-40B4-BE49-F238E27FC236}">
              <a16:creationId xmlns:a16="http://schemas.microsoft.com/office/drawing/2014/main" id="{B47F9674-1FBE-4FD8-A878-D8B043D852CB}"/>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337" name="テキスト ボックス 336">
          <a:extLst>
            <a:ext uri="{FF2B5EF4-FFF2-40B4-BE49-F238E27FC236}">
              <a16:creationId xmlns:a16="http://schemas.microsoft.com/office/drawing/2014/main" id="{BA625B5C-5DB9-4755-ABB3-78D85FE5079B}"/>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338" name="テキスト ボックス 337">
          <a:extLst>
            <a:ext uri="{FF2B5EF4-FFF2-40B4-BE49-F238E27FC236}">
              <a16:creationId xmlns:a16="http://schemas.microsoft.com/office/drawing/2014/main" id="{5E6BCDC9-9639-4EC3-AEC4-6823743B8301}"/>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339" name="テキスト ボックス 338">
          <a:extLst>
            <a:ext uri="{FF2B5EF4-FFF2-40B4-BE49-F238E27FC236}">
              <a16:creationId xmlns:a16="http://schemas.microsoft.com/office/drawing/2014/main" id="{3BC817A3-B645-4B14-BD8E-B47775CD13C8}"/>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340" name="テキスト ボックス 339">
          <a:extLst>
            <a:ext uri="{FF2B5EF4-FFF2-40B4-BE49-F238E27FC236}">
              <a16:creationId xmlns:a16="http://schemas.microsoft.com/office/drawing/2014/main" id="{1F9C62A5-5A35-4D7B-8751-F86EBBEB063E}"/>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341" name="テキスト ボックス 340">
          <a:extLst>
            <a:ext uri="{FF2B5EF4-FFF2-40B4-BE49-F238E27FC236}">
              <a16:creationId xmlns:a16="http://schemas.microsoft.com/office/drawing/2014/main" id="{8110D09B-BEF5-4B7A-BE9C-3354B230BBE5}"/>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342" name="テキスト ボックス 341">
          <a:extLst>
            <a:ext uri="{FF2B5EF4-FFF2-40B4-BE49-F238E27FC236}">
              <a16:creationId xmlns:a16="http://schemas.microsoft.com/office/drawing/2014/main" id="{2D8D21D5-492A-4712-B1C4-77BE094D572A}"/>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343" name="テキスト ボックス 342">
          <a:extLst>
            <a:ext uri="{FF2B5EF4-FFF2-40B4-BE49-F238E27FC236}">
              <a16:creationId xmlns:a16="http://schemas.microsoft.com/office/drawing/2014/main" id="{48FF391C-822F-45A7-B790-B2E96B238B15}"/>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344" name="テキスト ボックス 343">
          <a:extLst>
            <a:ext uri="{FF2B5EF4-FFF2-40B4-BE49-F238E27FC236}">
              <a16:creationId xmlns:a16="http://schemas.microsoft.com/office/drawing/2014/main" id="{08C77ECD-3F18-40A0-8996-37D7F93E7D36}"/>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345" name="テキスト ボックス 344">
          <a:extLst>
            <a:ext uri="{FF2B5EF4-FFF2-40B4-BE49-F238E27FC236}">
              <a16:creationId xmlns:a16="http://schemas.microsoft.com/office/drawing/2014/main" id="{3CE2C630-FF68-4FB6-889D-D6DEAFB0916D}"/>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346" name="テキスト ボックス 345">
          <a:extLst>
            <a:ext uri="{FF2B5EF4-FFF2-40B4-BE49-F238E27FC236}">
              <a16:creationId xmlns:a16="http://schemas.microsoft.com/office/drawing/2014/main" id="{4DB8A316-932B-45A7-BF55-0731712E45C8}"/>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347" name="テキスト ボックス 346">
          <a:extLst>
            <a:ext uri="{FF2B5EF4-FFF2-40B4-BE49-F238E27FC236}">
              <a16:creationId xmlns:a16="http://schemas.microsoft.com/office/drawing/2014/main" id="{98DD5642-D8D4-4CD5-B347-51E538232120}"/>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348" name="テキスト ボックス 347">
          <a:extLst>
            <a:ext uri="{FF2B5EF4-FFF2-40B4-BE49-F238E27FC236}">
              <a16:creationId xmlns:a16="http://schemas.microsoft.com/office/drawing/2014/main" id="{96293D8C-161B-4092-AF91-DA8524D5F35F}"/>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349" name="テキスト ボックス 348">
          <a:extLst>
            <a:ext uri="{FF2B5EF4-FFF2-40B4-BE49-F238E27FC236}">
              <a16:creationId xmlns:a16="http://schemas.microsoft.com/office/drawing/2014/main" id="{A615C488-737F-4BC4-8B31-AB1B40E5221E}"/>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350" name="テキスト ボックス 349">
          <a:extLst>
            <a:ext uri="{FF2B5EF4-FFF2-40B4-BE49-F238E27FC236}">
              <a16:creationId xmlns:a16="http://schemas.microsoft.com/office/drawing/2014/main" id="{749B937A-F78A-4B1F-9266-4E3D0F1F25B0}"/>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351" name="テキスト ボックス 350">
          <a:extLst>
            <a:ext uri="{FF2B5EF4-FFF2-40B4-BE49-F238E27FC236}">
              <a16:creationId xmlns:a16="http://schemas.microsoft.com/office/drawing/2014/main" id="{EB5EAC86-5F6A-43CD-9717-9AF1E2D703B7}"/>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352" name="テキスト ボックス 351">
          <a:extLst>
            <a:ext uri="{FF2B5EF4-FFF2-40B4-BE49-F238E27FC236}">
              <a16:creationId xmlns:a16="http://schemas.microsoft.com/office/drawing/2014/main" id="{0656C39B-B2F9-40AF-9373-56F1690BA11F}"/>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353" name="テキスト ボックス 352">
          <a:extLst>
            <a:ext uri="{FF2B5EF4-FFF2-40B4-BE49-F238E27FC236}">
              <a16:creationId xmlns:a16="http://schemas.microsoft.com/office/drawing/2014/main" id="{11A47B71-29D3-4907-ACE2-0975198A4298}"/>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354" name="テキスト ボックス 353">
          <a:extLst>
            <a:ext uri="{FF2B5EF4-FFF2-40B4-BE49-F238E27FC236}">
              <a16:creationId xmlns:a16="http://schemas.microsoft.com/office/drawing/2014/main" id="{191BEBAA-05DA-4696-A723-F7EDAEB2A078}"/>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355" name="テキスト ボックス 354">
          <a:extLst>
            <a:ext uri="{FF2B5EF4-FFF2-40B4-BE49-F238E27FC236}">
              <a16:creationId xmlns:a16="http://schemas.microsoft.com/office/drawing/2014/main" id="{EF9DA29C-057C-441D-9E96-04164D23AC4C}"/>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356" name="テキスト ボックス 355">
          <a:extLst>
            <a:ext uri="{FF2B5EF4-FFF2-40B4-BE49-F238E27FC236}">
              <a16:creationId xmlns:a16="http://schemas.microsoft.com/office/drawing/2014/main" id="{E52A5389-102C-46DD-8D8C-7DBFA8DB82EA}"/>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357" name="テキスト ボックス 356">
          <a:extLst>
            <a:ext uri="{FF2B5EF4-FFF2-40B4-BE49-F238E27FC236}">
              <a16:creationId xmlns:a16="http://schemas.microsoft.com/office/drawing/2014/main" id="{30196ADA-37AE-41AB-86DD-40A654ABD288}"/>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358" name="テキスト ボックス 357">
          <a:extLst>
            <a:ext uri="{FF2B5EF4-FFF2-40B4-BE49-F238E27FC236}">
              <a16:creationId xmlns:a16="http://schemas.microsoft.com/office/drawing/2014/main" id="{299352A8-8E2D-46F4-B3BB-6DF61B878030}"/>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359" name="テキスト ボックス 358">
          <a:extLst>
            <a:ext uri="{FF2B5EF4-FFF2-40B4-BE49-F238E27FC236}">
              <a16:creationId xmlns:a16="http://schemas.microsoft.com/office/drawing/2014/main" id="{E56BE5A0-EFD4-4942-9C1F-F4D924507BC2}"/>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360" name="テキスト ボックス 359">
          <a:extLst>
            <a:ext uri="{FF2B5EF4-FFF2-40B4-BE49-F238E27FC236}">
              <a16:creationId xmlns:a16="http://schemas.microsoft.com/office/drawing/2014/main" id="{00BDF15E-5F52-4A04-A2B0-601AA4CBEFA4}"/>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361" name="テキスト ボックス 360">
          <a:extLst>
            <a:ext uri="{FF2B5EF4-FFF2-40B4-BE49-F238E27FC236}">
              <a16:creationId xmlns:a16="http://schemas.microsoft.com/office/drawing/2014/main" id="{15AA7388-8E8E-4B13-9F7B-EBA935B82BE6}"/>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362" name="テキスト ボックス 361">
          <a:extLst>
            <a:ext uri="{FF2B5EF4-FFF2-40B4-BE49-F238E27FC236}">
              <a16:creationId xmlns:a16="http://schemas.microsoft.com/office/drawing/2014/main" id="{9A069D2D-C580-4F9D-A28B-6BD772FBA49B}"/>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363" name="テキスト ボックス 362">
          <a:extLst>
            <a:ext uri="{FF2B5EF4-FFF2-40B4-BE49-F238E27FC236}">
              <a16:creationId xmlns:a16="http://schemas.microsoft.com/office/drawing/2014/main" id="{D4527B64-0C2E-4353-B845-0BC16B82469C}"/>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364" name="テキスト ボックス 363">
          <a:extLst>
            <a:ext uri="{FF2B5EF4-FFF2-40B4-BE49-F238E27FC236}">
              <a16:creationId xmlns:a16="http://schemas.microsoft.com/office/drawing/2014/main" id="{EE2BE83E-240F-452B-867E-5B8D442D1642}"/>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365" name="テキスト ボックス 364">
          <a:extLst>
            <a:ext uri="{FF2B5EF4-FFF2-40B4-BE49-F238E27FC236}">
              <a16:creationId xmlns:a16="http://schemas.microsoft.com/office/drawing/2014/main" id="{6E53DE27-6901-4509-9B4C-B26DEB325F9A}"/>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366" name="テキスト ボックス 365">
          <a:extLst>
            <a:ext uri="{FF2B5EF4-FFF2-40B4-BE49-F238E27FC236}">
              <a16:creationId xmlns:a16="http://schemas.microsoft.com/office/drawing/2014/main" id="{A33EB2C0-ED37-426F-A0CD-3BD14FED9FFF}"/>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367" name="テキスト ボックス 366">
          <a:extLst>
            <a:ext uri="{FF2B5EF4-FFF2-40B4-BE49-F238E27FC236}">
              <a16:creationId xmlns:a16="http://schemas.microsoft.com/office/drawing/2014/main" id="{AC433E44-C886-4224-84E2-784ADE92D11F}"/>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368" name="テキスト ボックス 367">
          <a:extLst>
            <a:ext uri="{FF2B5EF4-FFF2-40B4-BE49-F238E27FC236}">
              <a16:creationId xmlns:a16="http://schemas.microsoft.com/office/drawing/2014/main" id="{B5B82710-4913-4060-8B6B-FBCA46C8F2EA}"/>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369" name="テキスト ボックス 368">
          <a:extLst>
            <a:ext uri="{FF2B5EF4-FFF2-40B4-BE49-F238E27FC236}">
              <a16:creationId xmlns:a16="http://schemas.microsoft.com/office/drawing/2014/main" id="{B527C09F-92CD-46FE-999C-11B6F0A185E0}"/>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370" name="テキスト ボックス 369">
          <a:extLst>
            <a:ext uri="{FF2B5EF4-FFF2-40B4-BE49-F238E27FC236}">
              <a16:creationId xmlns:a16="http://schemas.microsoft.com/office/drawing/2014/main" id="{9D9F4EEA-8949-4CCD-9324-534606098EB0}"/>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371" name="テキスト ボックス 370">
          <a:extLst>
            <a:ext uri="{FF2B5EF4-FFF2-40B4-BE49-F238E27FC236}">
              <a16:creationId xmlns:a16="http://schemas.microsoft.com/office/drawing/2014/main" id="{D595D7D0-B37D-499B-81CD-CD386729CBE1}"/>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372" name="テキスト ボックス 371">
          <a:extLst>
            <a:ext uri="{FF2B5EF4-FFF2-40B4-BE49-F238E27FC236}">
              <a16:creationId xmlns:a16="http://schemas.microsoft.com/office/drawing/2014/main" id="{5DBE4803-31EC-4491-BF62-7A1FF0DE9A0F}"/>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373" name="テキスト ボックス 372">
          <a:extLst>
            <a:ext uri="{FF2B5EF4-FFF2-40B4-BE49-F238E27FC236}">
              <a16:creationId xmlns:a16="http://schemas.microsoft.com/office/drawing/2014/main" id="{0A6946A6-035E-4F59-8BA3-4C21BC91DEE1}"/>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374" name="テキスト ボックス 373">
          <a:extLst>
            <a:ext uri="{FF2B5EF4-FFF2-40B4-BE49-F238E27FC236}">
              <a16:creationId xmlns:a16="http://schemas.microsoft.com/office/drawing/2014/main" id="{820A945F-BA72-495A-975B-9F8D171E2C55}"/>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375" name="テキスト ボックス 374">
          <a:extLst>
            <a:ext uri="{FF2B5EF4-FFF2-40B4-BE49-F238E27FC236}">
              <a16:creationId xmlns:a16="http://schemas.microsoft.com/office/drawing/2014/main" id="{B6994E6D-459E-4397-BD4E-BAE7E02E9F3B}"/>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376" name="テキスト ボックス 375">
          <a:extLst>
            <a:ext uri="{FF2B5EF4-FFF2-40B4-BE49-F238E27FC236}">
              <a16:creationId xmlns:a16="http://schemas.microsoft.com/office/drawing/2014/main" id="{589DF3E0-6F61-4B97-9538-AC247E46D9F1}"/>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377" name="テキスト ボックス 376">
          <a:extLst>
            <a:ext uri="{FF2B5EF4-FFF2-40B4-BE49-F238E27FC236}">
              <a16:creationId xmlns:a16="http://schemas.microsoft.com/office/drawing/2014/main" id="{50E1A525-5241-4491-BCA9-48A9CFAC6EC1}"/>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378" name="テキスト ボックス 377">
          <a:extLst>
            <a:ext uri="{FF2B5EF4-FFF2-40B4-BE49-F238E27FC236}">
              <a16:creationId xmlns:a16="http://schemas.microsoft.com/office/drawing/2014/main" id="{21797A8B-1FE9-4373-B432-20C499F04389}"/>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379" name="テキスト ボックス 378">
          <a:extLst>
            <a:ext uri="{FF2B5EF4-FFF2-40B4-BE49-F238E27FC236}">
              <a16:creationId xmlns:a16="http://schemas.microsoft.com/office/drawing/2014/main" id="{3D076655-F9A7-4C34-9AB3-811D471D92EE}"/>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380" name="テキスト ボックス 379">
          <a:extLst>
            <a:ext uri="{FF2B5EF4-FFF2-40B4-BE49-F238E27FC236}">
              <a16:creationId xmlns:a16="http://schemas.microsoft.com/office/drawing/2014/main" id="{EEC1979C-C997-4538-9C83-5DE76B6D717E}"/>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381" name="テキスト ボックス 380">
          <a:extLst>
            <a:ext uri="{FF2B5EF4-FFF2-40B4-BE49-F238E27FC236}">
              <a16:creationId xmlns:a16="http://schemas.microsoft.com/office/drawing/2014/main" id="{E622D355-182A-45C2-B8FA-CACE496E8664}"/>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382" name="テキスト ボックス 381">
          <a:extLst>
            <a:ext uri="{FF2B5EF4-FFF2-40B4-BE49-F238E27FC236}">
              <a16:creationId xmlns:a16="http://schemas.microsoft.com/office/drawing/2014/main" id="{74BD3A4C-4225-4212-8063-D62FF3CDE918}"/>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383" name="テキスト ボックス 382">
          <a:extLst>
            <a:ext uri="{FF2B5EF4-FFF2-40B4-BE49-F238E27FC236}">
              <a16:creationId xmlns:a16="http://schemas.microsoft.com/office/drawing/2014/main" id="{E090948C-8C3E-4221-949E-8C1775DC97A4}"/>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384" name="テキスト ボックス 383">
          <a:extLst>
            <a:ext uri="{FF2B5EF4-FFF2-40B4-BE49-F238E27FC236}">
              <a16:creationId xmlns:a16="http://schemas.microsoft.com/office/drawing/2014/main" id="{5CB85B02-6347-46F5-9F0C-140CD999184A}"/>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385" name="テキスト ボックス 384">
          <a:extLst>
            <a:ext uri="{FF2B5EF4-FFF2-40B4-BE49-F238E27FC236}">
              <a16:creationId xmlns:a16="http://schemas.microsoft.com/office/drawing/2014/main" id="{A7B5A204-860D-4CF5-A303-3911C1B9B01F}"/>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86" name="テキスト ボックス 385">
          <a:extLst>
            <a:ext uri="{FF2B5EF4-FFF2-40B4-BE49-F238E27FC236}">
              <a16:creationId xmlns:a16="http://schemas.microsoft.com/office/drawing/2014/main" id="{82D751F9-9C61-4FDD-866E-553A60B2A7EC}"/>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87" name="テキスト ボックス 386">
          <a:extLst>
            <a:ext uri="{FF2B5EF4-FFF2-40B4-BE49-F238E27FC236}">
              <a16:creationId xmlns:a16="http://schemas.microsoft.com/office/drawing/2014/main" id="{09261319-8339-4112-924D-104F6104AF35}"/>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388" name="テキスト ボックス 387">
          <a:extLst>
            <a:ext uri="{FF2B5EF4-FFF2-40B4-BE49-F238E27FC236}">
              <a16:creationId xmlns:a16="http://schemas.microsoft.com/office/drawing/2014/main" id="{28DB20F6-09EB-4D10-A48B-8E9B94B3449E}"/>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389" name="テキスト ボックス 388">
          <a:extLst>
            <a:ext uri="{FF2B5EF4-FFF2-40B4-BE49-F238E27FC236}">
              <a16:creationId xmlns:a16="http://schemas.microsoft.com/office/drawing/2014/main" id="{8E2431FF-335E-4598-89EE-BC676676A485}"/>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390" name="テキスト ボックス 389">
          <a:extLst>
            <a:ext uri="{FF2B5EF4-FFF2-40B4-BE49-F238E27FC236}">
              <a16:creationId xmlns:a16="http://schemas.microsoft.com/office/drawing/2014/main" id="{F958CA49-918C-4C31-9AD8-49EA3D92E298}"/>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391" name="テキスト ボックス 390">
          <a:extLst>
            <a:ext uri="{FF2B5EF4-FFF2-40B4-BE49-F238E27FC236}">
              <a16:creationId xmlns:a16="http://schemas.microsoft.com/office/drawing/2014/main" id="{CC062DFB-0E17-43CF-967D-9174472EFC28}"/>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392" name="テキスト ボックス 391">
          <a:extLst>
            <a:ext uri="{FF2B5EF4-FFF2-40B4-BE49-F238E27FC236}">
              <a16:creationId xmlns:a16="http://schemas.microsoft.com/office/drawing/2014/main" id="{E096719D-A26E-435F-95EA-CC53AE9002F5}"/>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393" name="テキスト ボックス 392">
          <a:extLst>
            <a:ext uri="{FF2B5EF4-FFF2-40B4-BE49-F238E27FC236}">
              <a16:creationId xmlns:a16="http://schemas.microsoft.com/office/drawing/2014/main" id="{1D874AEA-0059-483B-9691-AE863E20EB7C}"/>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394" name="テキスト ボックス 393">
          <a:extLst>
            <a:ext uri="{FF2B5EF4-FFF2-40B4-BE49-F238E27FC236}">
              <a16:creationId xmlns:a16="http://schemas.microsoft.com/office/drawing/2014/main" id="{E82B38B2-A8E9-43CB-8BBE-8DF33DF0BBF8}"/>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395" name="テキスト ボックス 394">
          <a:extLst>
            <a:ext uri="{FF2B5EF4-FFF2-40B4-BE49-F238E27FC236}">
              <a16:creationId xmlns:a16="http://schemas.microsoft.com/office/drawing/2014/main" id="{9CE1A80F-24A0-417A-91B9-369445257ACA}"/>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396" name="テキスト ボックス 395">
          <a:extLst>
            <a:ext uri="{FF2B5EF4-FFF2-40B4-BE49-F238E27FC236}">
              <a16:creationId xmlns:a16="http://schemas.microsoft.com/office/drawing/2014/main" id="{CDCE55B9-BB7D-4B2B-BC32-2934AC8D69B8}"/>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397" name="テキスト ボックス 396">
          <a:extLst>
            <a:ext uri="{FF2B5EF4-FFF2-40B4-BE49-F238E27FC236}">
              <a16:creationId xmlns:a16="http://schemas.microsoft.com/office/drawing/2014/main" id="{93C8AF59-DC16-45F5-B1E7-C28C5663286F}"/>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398" name="テキスト ボックス 397">
          <a:extLst>
            <a:ext uri="{FF2B5EF4-FFF2-40B4-BE49-F238E27FC236}">
              <a16:creationId xmlns:a16="http://schemas.microsoft.com/office/drawing/2014/main" id="{E5B1A928-36BA-4572-BB8E-5A31C8555F35}"/>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399" name="テキスト ボックス 398">
          <a:extLst>
            <a:ext uri="{FF2B5EF4-FFF2-40B4-BE49-F238E27FC236}">
              <a16:creationId xmlns:a16="http://schemas.microsoft.com/office/drawing/2014/main" id="{A61A824A-929B-4FF0-B252-36CD879ACFBF}"/>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400" name="テキスト ボックス 399">
          <a:extLst>
            <a:ext uri="{FF2B5EF4-FFF2-40B4-BE49-F238E27FC236}">
              <a16:creationId xmlns:a16="http://schemas.microsoft.com/office/drawing/2014/main" id="{7FC31AD0-E427-4F85-AA6C-69C7570A6947}"/>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401" name="テキスト ボックス 400">
          <a:extLst>
            <a:ext uri="{FF2B5EF4-FFF2-40B4-BE49-F238E27FC236}">
              <a16:creationId xmlns:a16="http://schemas.microsoft.com/office/drawing/2014/main" id="{2D36B7E4-A824-4D31-BA33-FE614DB0403F}"/>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402" name="テキスト ボックス 401">
          <a:extLst>
            <a:ext uri="{FF2B5EF4-FFF2-40B4-BE49-F238E27FC236}">
              <a16:creationId xmlns:a16="http://schemas.microsoft.com/office/drawing/2014/main" id="{244B3456-C3B9-4A11-95C2-FDDE44CCACA0}"/>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403" name="テキスト ボックス 402">
          <a:extLst>
            <a:ext uri="{FF2B5EF4-FFF2-40B4-BE49-F238E27FC236}">
              <a16:creationId xmlns:a16="http://schemas.microsoft.com/office/drawing/2014/main" id="{53ABC267-2930-4533-83F8-0F4655543271}"/>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404" name="テキスト ボックス 403">
          <a:extLst>
            <a:ext uri="{FF2B5EF4-FFF2-40B4-BE49-F238E27FC236}">
              <a16:creationId xmlns:a16="http://schemas.microsoft.com/office/drawing/2014/main" id="{EA0A8C9B-4A69-4683-A940-8242D2302A38}"/>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405" name="テキスト ボックス 404">
          <a:extLst>
            <a:ext uri="{FF2B5EF4-FFF2-40B4-BE49-F238E27FC236}">
              <a16:creationId xmlns:a16="http://schemas.microsoft.com/office/drawing/2014/main" id="{6D2E3956-00CA-4DB7-BF59-96B343AD6842}"/>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406" name="テキスト ボックス 405">
          <a:extLst>
            <a:ext uri="{FF2B5EF4-FFF2-40B4-BE49-F238E27FC236}">
              <a16:creationId xmlns:a16="http://schemas.microsoft.com/office/drawing/2014/main" id="{9DB37165-22AA-426A-B31B-535DAA8A3893}"/>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407" name="テキスト ボックス 406">
          <a:extLst>
            <a:ext uri="{FF2B5EF4-FFF2-40B4-BE49-F238E27FC236}">
              <a16:creationId xmlns:a16="http://schemas.microsoft.com/office/drawing/2014/main" id="{8B8280F8-2A29-4004-96D5-B3584290E448}"/>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408" name="テキスト ボックス 407">
          <a:extLst>
            <a:ext uri="{FF2B5EF4-FFF2-40B4-BE49-F238E27FC236}">
              <a16:creationId xmlns:a16="http://schemas.microsoft.com/office/drawing/2014/main" id="{4616DA94-4339-4D9E-BFB1-973342C8138E}"/>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409" name="テキスト ボックス 408">
          <a:extLst>
            <a:ext uri="{FF2B5EF4-FFF2-40B4-BE49-F238E27FC236}">
              <a16:creationId xmlns:a16="http://schemas.microsoft.com/office/drawing/2014/main" id="{1C6BB49E-4D71-4596-86D1-9A2042EB0637}"/>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410" name="テキスト ボックス 409">
          <a:extLst>
            <a:ext uri="{FF2B5EF4-FFF2-40B4-BE49-F238E27FC236}">
              <a16:creationId xmlns:a16="http://schemas.microsoft.com/office/drawing/2014/main" id="{140D4384-EAA0-46CA-A819-24DD7000FDDA}"/>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411" name="テキスト ボックス 410">
          <a:extLst>
            <a:ext uri="{FF2B5EF4-FFF2-40B4-BE49-F238E27FC236}">
              <a16:creationId xmlns:a16="http://schemas.microsoft.com/office/drawing/2014/main" id="{87CE4688-F392-4DEA-8507-C12981992AED}"/>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412" name="テキスト ボックス 411">
          <a:extLst>
            <a:ext uri="{FF2B5EF4-FFF2-40B4-BE49-F238E27FC236}">
              <a16:creationId xmlns:a16="http://schemas.microsoft.com/office/drawing/2014/main" id="{C2B49C10-6C7F-47E0-A43C-AC29AD0F434A}"/>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413" name="テキスト ボックス 412">
          <a:extLst>
            <a:ext uri="{FF2B5EF4-FFF2-40B4-BE49-F238E27FC236}">
              <a16:creationId xmlns:a16="http://schemas.microsoft.com/office/drawing/2014/main" id="{C75E3001-CA3A-4809-934A-C56AA47F2B91}"/>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414" name="テキスト ボックス 413">
          <a:extLst>
            <a:ext uri="{FF2B5EF4-FFF2-40B4-BE49-F238E27FC236}">
              <a16:creationId xmlns:a16="http://schemas.microsoft.com/office/drawing/2014/main" id="{B8C60C6D-4A18-4563-B3C5-69B474C59064}"/>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415" name="テキスト ボックス 414">
          <a:extLst>
            <a:ext uri="{FF2B5EF4-FFF2-40B4-BE49-F238E27FC236}">
              <a16:creationId xmlns:a16="http://schemas.microsoft.com/office/drawing/2014/main" id="{A2C837DB-363F-446C-B184-94E1A4197C1F}"/>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416" name="テキスト ボックス 415">
          <a:extLst>
            <a:ext uri="{FF2B5EF4-FFF2-40B4-BE49-F238E27FC236}">
              <a16:creationId xmlns:a16="http://schemas.microsoft.com/office/drawing/2014/main" id="{8D40C312-50A6-4BC2-A638-79FE1F6787CF}"/>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417" name="テキスト ボックス 416">
          <a:extLst>
            <a:ext uri="{FF2B5EF4-FFF2-40B4-BE49-F238E27FC236}">
              <a16:creationId xmlns:a16="http://schemas.microsoft.com/office/drawing/2014/main" id="{5120005F-08C7-425B-BC60-CFCF2563DC7C}"/>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418" name="テキスト ボックス 417">
          <a:extLst>
            <a:ext uri="{FF2B5EF4-FFF2-40B4-BE49-F238E27FC236}">
              <a16:creationId xmlns:a16="http://schemas.microsoft.com/office/drawing/2014/main" id="{0122AB66-8AE3-401B-B2D4-D95DDF12ED1C}"/>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419" name="テキスト ボックス 418">
          <a:extLst>
            <a:ext uri="{FF2B5EF4-FFF2-40B4-BE49-F238E27FC236}">
              <a16:creationId xmlns:a16="http://schemas.microsoft.com/office/drawing/2014/main" id="{CB752AA8-50CD-46FB-B705-A8D60BEEC224}"/>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420" name="テキスト ボックス 419">
          <a:extLst>
            <a:ext uri="{FF2B5EF4-FFF2-40B4-BE49-F238E27FC236}">
              <a16:creationId xmlns:a16="http://schemas.microsoft.com/office/drawing/2014/main" id="{434EF180-BA65-4923-9282-E9C9F4C21D43}"/>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421" name="テキスト ボックス 420">
          <a:extLst>
            <a:ext uri="{FF2B5EF4-FFF2-40B4-BE49-F238E27FC236}">
              <a16:creationId xmlns:a16="http://schemas.microsoft.com/office/drawing/2014/main" id="{91C9103D-1C1A-4167-B63A-571CBD6B850D}"/>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422" name="テキスト ボックス 421">
          <a:extLst>
            <a:ext uri="{FF2B5EF4-FFF2-40B4-BE49-F238E27FC236}">
              <a16:creationId xmlns:a16="http://schemas.microsoft.com/office/drawing/2014/main" id="{9F8671B7-1FF4-4B37-AA78-74E5F498A236}"/>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423" name="テキスト ボックス 422">
          <a:extLst>
            <a:ext uri="{FF2B5EF4-FFF2-40B4-BE49-F238E27FC236}">
              <a16:creationId xmlns:a16="http://schemas.microsoft.com/office/drawing/2014/main" id="{DAFAF50A-C034-4B43-B039-F9C9EB57E706}"/>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24" name="テキスト ボックス 423">
          <a:extLst>
            <a:ext uri="{FF2B5EF4-FFF2-40B4-BE49-F238E27FC236}">
              <a16:creationId xmlns:a16="http://schemas.microsoft.com/office/drawing/2014/main" id="{CCC185FD-6362-4A4E-AFD4-F869DDD1AD30}"/>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25" name="テキスト ボックス 424">
          <a:extLst>
            <a:ext uri="{FF2B5EF4-FFF2-40B4-BE49-F238E27FC236}">
              <a16:creationId xmlns:a16="http://schemas.microsoft.com/office/drawing/2014/main" id="{F6F711AD-6F2E-47E5-98EE-D3FB13BC8545}"/>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6" name="テキスト ボックス 425">
          <a:extLst>
            <a:ext uri="{FF2B5EF4-FFF2-40B4-BE49-F238E27FC236}">
              <a16:creationId xmlns:a16="http://schemas.microsoft.com/office/drawing/2014/main" id="{2062272B-2C03-427D-BBB5-CD7677D500B9}"/>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7" name="テキスト ボックス 426">
          <a:extLst>
            <a:ext uri="{FF2B5EF4-FFF2-40B4-BE49-F238E27FC236}">
              <a16:creationId xmlns:a16="http://schemas.microsoft.com/office/drawing/2014/main" id="{D3114108-D487-4050-9B5C-16B9B234F242}"/>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28" name="テキスト ボックス 427">
          <a:extLst>
            <a:ext uri="{FF2B5EF4-FFF2-40B4-BE49-F238E27FC236}">
              <a16:creationId xmlns:a16="http://schemas.microsoft.com/office/drawing/2014/main" id="{13BBF1B4-B607-4E7F-8B1C-4C82A361E3D8}"/>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29" name="テキスト ボックス 428">
          <a:extLst>
            <a:ext uri="{FF2B5EF4-FFF2-40B4-BE49-F238E27FC236}">
              <a16:creationId xmlns:a16="http://schemas.microsoft.com/office/drawing/2014/main" id="{C0C773F4-2777-45D3-AF0A-A3AE5F953C7E}"/>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30" name="テキスト ボックス 429">
          <a:extLst>
            <a:ext uri="{FF2B5EF4-FFF2-40B4-BE49-F238E27FC236}">
              <a16:creationId xmlns:a16="http://schemas.microsoft.com/office/drawing/2014/main" id="{E6479B9A-6965-489B-9430-D15ECDAA97A5}"/>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31" name="テキスト ボックス 430">
          <a:extLst>
            <a:ext uri="{FF2B5EF4-FFF2-40B4-BE49-F238E27FC236}">
              <a16:creationId xmlns:a16="http://schemas.microsoft.com/office/drawing/2014/main" id="{8AAF7CB5-DFEF-4D7A-B45C-E6C1074427A9}"/>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32" name="テキスト ボックス 431">
          <a:extLst>
            <a:ext uri="{FF2B5EF4-FFF2-40B4-BE49-F238E27FC236}">
              <a16:creationId xmlns:a16="http://schemas.microsoft.com/office/drawing/2014/main" id="{446D6531-E303-4BF2-B8BB-C9FD740802D0}"/>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33" name="テキスト ボックス 432">
          <a:extLst>
            <a:ext uri="{FF2B5EF4-FFF2-40B4-BE49-F238E27FC236}">
              <a16:creationId xmlns:a16="http://schemas.microsoft.com/office/drawing/2014/main" id="{E9A20453-0FB1-4216-B910-85471E6F2C69}"/>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434" name="テキスト ボックス 433">
          <a:extLst>
            <a:ext uri="{FF2B5EF4-FFF2-40B4-BE49-F238E27FC236}">
              <a16:creationId xmlns:a16="http://schemas.microsoft.com/office/drawing/2014/main" id="{C1E08240-B816-41FE-96CF-185FD866B839}"/>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435" name="テキスト ボックス 434">
          <a:extLst>
            <a:ext uri="{FF2B5EF4-FFF2-40B4-BE49-F238E27FC236}">
              <a16:creationId xmlns:a16="http://schemas.microsoft.com/office/drawing/2014/main" id="{D2D057E1-5F0A-462F-822B-8346320ED0E5}"/>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436" name="テキスト ボックス 435">
          <a:extLst>
            <a:ext uri="{FF2B5EF4-FFF2-40B4-BE49-F238E27FC236}">
              <a16:creationId xmlns:a16="http://schemas.microsoft.com/office/drawing/2014/main" id="{B4A28499-3602-4964-AA69-16D37617503D}"/>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437" name="テキスト ボックス 436">
          <a:extLst>
            <a:ext uri="{FF2B5EF4-FFF2-40B4-BE49-F238E27FC236}">
              <a16:creationId xmlns:a16="http://schemas.microsoft.com/office/drawing/2014/main" id="{6C2E9326-BFF6-4CD0-82E4-3C59343BCB65}"/>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438" name="テキスト ボックス 437">
          <a:extLst>
            <a:ext uri="{FF2B5EF4-FFF2-40B4-BE49-F238E27FC236}">
              <a16:creationId xmlns:a16="http://schemas.microsoft.com/office/drawing/2014/main" id="{BBAEF9C9-2F95-4F69-82FA-92F786EAFBB3}"/>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439" name="テキスト ボックス 438">
          <a:extLst>
            <a:ext uri="{FF2B5EF4-FFF2-40B4-BE49-F238E27FC236}">
              <a16:creationId xmlns:a16="http://schemas.microsoft.com/office/drawing/2014/main" id="{E253E9F1-6B09-49BD-A6B6-DAAA18D614A3}"/>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440" name="テキスト ボックス 439">
          <a:extLst>
            <a:ext uri="{FF2B5EF4-FFF2-40B4-BE49-F238E27FC236}">
              <a16:creationId xmlns:a16="http://schemas.microsoft.com/office/drawing/2014/main" id="{4EB10561-4609-4D07-B127-8642576E1C4C}"/>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441" name="テキスト ボックス 440">
          <a:extLst>
            <a:ext uri="{FF2B5EF4-FFF2-40B4-BE49-F238E27FC236}">
              <a16:creationId xmlns:a16="http://schemas.microsoft.com/office/drawing/2014/main" id="{5E973898-39F7-4ED4-9212-B14F085F3D0A}"/>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442" name="テキスト ボックス 441">
          <a:extLst>
            <a:ext uri="{FF2B5EF4-FFF2-40B4-BE49-F238E27FC236}">
              <a16:creationId xmlns:a16="http://schemas.microsoft.com/office/drawing/2014/main" id="{DF7BA785-65B8-4C0B-BA7E-09F13E3438D9}"/>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443" name="テキスト ボックス 442">
          <a:extLst>
            <a:ext uri="{FF2B5EF4-FFF2-40B4-BE49-F238E27FC236}">
              <a16:creationId xmlns:a16="http://schemas.microsoft.com/office/drawing/2014/main" id="{65EA1072-5597-4DEC-91AE-2062DC39004C}"/>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444" name="テキスト ボックス 443">
          <a:extLst>
            <a:ext uri="{FF2B5EF4-FFF2-40B4-BE49-F238E27FC236}">
              <a16:creationId xmlns:a16="http://schemas.microsoft.com/office/drawing/2014/main" id="{D06F28FF-7C1F-4E3B-82D4-672571059EA2}"/>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445" name="テキスト ボックス 444">
          <a:extLst>
            <a:ext uri="{FF2B5EF4-FFF2-40B4-BE49-F238E27FC236}">
              <a16:creationId xmlns:a16="http://schemas.microsoft.com/office/drawing/2014/main" id="{E63EA25B-FB80-48C0-8DAC-68301ADAACA0}"/>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446" name="テキスト ボックス 445">
          <a:extLst>
            <a:ext uri="{FF2B5EF4-FFF2-40B4-BE49-F238E27FC236}">
              <a16:creationId xmlns:a16="http://schemas.microsoft.com/office/drawing/2014/main" id="{3DF3C279-6DC4-4450-A885-8DB114305285}"/>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447" name="テキスト ボックス 446">
          <a:extLst>
            <a:ext uri="{FF2B5EF4-FFF2-40B4-BE49-F238E27FC236}">
              <a16:creationId xmlns:a16="http://schemas.microsoft.com/office/drawing/2014/main" id="{57451DFE-B628-4BFF-BFF2-4419011BD2F9}"/>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448" name="テキスト ボックス 447">
          <a:extLst>
            <a:ext uri="{FF2B5EF4-FFF2-40B4-BE49-F238E27FC236}">
              <a16:creationId xmlns:a16="http://schemas.microsoft.com/office/drawing/2014/main" id="{D7B8C1E8-4198-40C0-AA23-E85EB320D42E}"/>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449" name="テキスト ボックス 448">
          <a:extLst>
            <a:ext uri="{FF2B5EF4-FFF2-40B4-BE49-F238E27FC236}">
              <a16:creationId xmlns:a16="http://schemas.microsoft.com/office/drawing/2014/main" id="{A4A5B600-1502-42CF-AAEE-AB0A025E4655}"/>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450" name="テキスト ボックス 449">
          <a:extLst>
            <a:ext uri="{FF2B5EF4-FFF2-40B4-BE49-F238E27FC236}">
              <a16:creationId xmlns:a16="http://schemas.microsoft.com/office/drawing/2014/main" id="{CB5FF00F-D091-4EF1-8BFF-EEA3DA598C1F}"/>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451" name="テキスト ボックス 450">
          <a:extLst>
            <a:ext uri="{FF2B5EF4-FFF2-40B4-BE49-F238E27FC236}">
              <a16:creationId xmlns:a16="http://schemas.microsoft.com/office/drawing/2014/main" id="{9E5854F4-B148-4F00-B3E2-F119D8011CC5}"/>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452" name="テキスト ボックス 451">
          <a:extLst>
            <a:ext uri="{FF2B5EF4-FFF2-40B4-BE49-F238E27FC236}">
              <a16:creationId xmlns:a16="http://schemas.microsoft.com/office/drawing/2014/main" id="{FE94513B-C464-47C0-A236-398279BE134A}"/>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453" name="テキスト ボックス 452">
          <a:extLst>
            <a:ext uri="{FF2B5EF4-FFF2-40B4-BE49-F238E27FC236}">
              <a16:creationId xmlns:a16="http://schemas.microsoft.com/office/drawing/2014/main" id="{0E16DAB9-0090-4254-B30D-6707257EC781}"/>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454" name="テキスト ボックス 453">
          <a:extLst>
            <a:ext uri="{FF2B5EF4-FFF2-40B4-BE49-F238E27FC236}">
              <a16:creationId xmlns:a16="http://schemas.microsoft.com/office/drawing/2014/main" id="{FDA03D24-3CD6-4B9B-9AB8-63CAEEDD67F8}"/>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455" name="テキスト ボックス 454">
          <a:extLst>
            <a:ext uri="{FF2B5EF4-FFF2-40B4-BE49-F238E27FC236}">
              <a16:creationId xmlns:a16="http://schemas.microsoft.com/office/drawing/2014/main" id="{38E61787-18A4-4F20-B9B2-7AA9DEA475BF}"/>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456" name="テキスト ボックス 455">
          <a:extLst>
            <a:ext uri="{FF2B5EF4-FFF2-40B4-BE49-F238E27FC236}">
              <a16:creationId xmlns:a16="http://schemas.microsoft.com/office/drawing/2014/main" id="{F3A2ED34-D773-466C-A2DE-CF9974F5AA16}"/>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457" name="テキスト ボックス 456">
          <a:extLst>
            <a:ext uri="{FF2B5EF4-FFF2-40B4-BE49-F238E27FC236}">
              <a16:creationId xmlns:a16="http://schemas.microsoft.com/office/drawing/2014/main" id="{252C973A-33A1-4A89-9937-1DDDD429D2C4}"/>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458" name="テキスト ボックス 457">
          <a:extLst>
            <a:ext uri="{FF2B5EF4-FFF2-40B4-BE49-F238E27FC236}">
              <a16:creationId xmlns:a16="http://schemas.microsoft.com/office/drawing/2014/main" id="{3325B9FA-6076-460F-907E-12FC97DF202C}"/>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459" name="テキスト ボックス 458">
          <a:extLst>
            <a:ext uri="{FF2B5EF4-FFF2-40B4-BE49-F238E27FC236}">
              <a16:creationId xmlns:a16="http://schemas.microsoft.com/office/drawing/2014/main" id="{CC375DFA-767A-4458-92FE-FD88D431B3CE}"/>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460" name="テキスト ボックス 459">
          <a:extLst>
            <a:ext uri="{FF2B5EF4-FFF2-40B4-BE49-F238E27FC236}">
              <a16:creationId xmlns:a16="http://schemas.microsoft.com/office/drawing/2014/main" id="{E19700C8-0E30-42B1-9A19-D1138FECE16D}"/>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461" name="テキスト ボックス 460">
          <a:extLst>
            <a:ext uri="{FF2B5EF4-FFF2-40B4-BE49-F238E27FC236}">
              <a16:creationId xmlns:a16="http://schemas.microsoft.com/office/drawing/2014/main" id="{AB68BBC8-F5C4-4047-8D4F-D30E3034CC6C}"/>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462" name="テキスト ボックス 461">
          <a:extLst>
            <a:ext uri="{FF2B5EF4-FFF2-40B4-BE49-F238E27FC236}">
              <a16:creationId xmlns:a16="http://schemas.microsoft.com/office/drawing/2014/main" id="{B135860B-53E3-4354-81A9-CD05D295A514}"/>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463" name="テキスト ボックス 462">
          <a:extLst>
            <a:ext uri="{FF2B5EF4-FFF2-40B4-BE49-F238E27FC236}">
              <a16:creationId xmlns:a16="http://schemas.microsoft.com/office/drawing/2014/main" id="{C987A882-6043-4F2B-8878-9FF530D2D686}"/>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464" name="テキスト ボックス 463">
          <a:extLst>
            <a:ext uri="{FF2B5EF4-FFF2-40B4-BE49-F238E27FC236}">
              <a16:creationId xmlns:a16="http://schemas.microsoft.com/office/drawing/2014/main" id="{2EDF14F0-1A20-4EB6-B372-953D8BBD4502}"/>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465" name="テキスト ボックス 464">
          <a:extLst>
            <a:ext uri="{FF2B5EF4-FFF2-40B4-BE49-F238E27FC236}">
              <a16:creationId xmlns:a16="http://schemas.microsoft.com/office/drawing/2014/main" id="{C5F774D7-8A19-4F22-B7A0-24CFBC74B745}"/>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466" name="テキスト ボックス 465">
          <a:extLst>
            <a:ext uri="{FF2B5EF4-FFF2-40B4-BE49-F238E27FC236}">
              <a16:creationId xmlns:a16="http://schemas.microsoft.com/office/drawing/2014/main" id="{9F25794F-6C84-4289-A182-E9045FAA77E0}"/>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467" name="テキスト ボックス 466">
          <a:extLst>
            <a:ext uri="{FF2B5EF4-FFF2-40B4-BE49-F238E27FC236}">
              <a16:creationId xmlns:a16="http://schemas.microsoft.com/office/drawing/2014/main" id="{6E572B5E-2764-4584-898A-47B00F08074D}"/>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468" name="テキスト ボックス 467">
          <a:extLst>
            <a:ext uri="{FF2B5EF4-FFF2-40B4-BE49-F238E27FC236}">
              <a16:creationId xmlns:a16="http://schemas.microsoft.com/office/drawing/2014/main" id="{20A1DDD6-49BB-4FD3-8612-C99C4BCCFB89}"/>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469" name="テキスト ボックス 468">
          <a:extLst>
            <a:ext uri="{FF2B5EF4-FFF2-40B4-BE49-F238E27FC236}">
              <a16:creationId xmlns:a16="http://schemas.microsoft.com/office/drawing/2014/main" id="{52401B44-85E4-44BB-9C92-31B3ABC9399E}"/>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470" name="テキスト ボックス 469">
          <a:extLst>
            <a:ext uri="{FF2B5EF4-FFF2-40B4-BE49-F238E27FC236}">
              <a16:creationId xmlns:a16="http://schemas.microsoft.com/office/drawing/2014/main" id="{6451EAA0-DA02-4F77-B68A-836F22696FAB}"/>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471" name="テキスト ボックス 470">
          <a:extLst>
            <a:ext uri="{FF2B5EF4-FFF2-40B4-BE49-F238E27FC236}">
              <a16:creationId xmlns:a16="http://schemas.microsoft.com/office/drawing/2014/main" id="{7C11CF11-E3D6-4331-8A0D-89CAC6B3FE57}"/>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472" name="テキスト ボックス 471">
          <a:extLst>
            <a:ext uri="{FF2B5EF4-FFF2-40B4-BE49-F238E27FC236}">
              <a16:creationId xmlns:a16="http://schemas.microsoft.com/office/drawing/2014/main" id="{45A280B1-9FCA-48B2-8543-135FD8547B7D}"/>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473" name="テキスト ボックス 472">
          <a:extLst>
            <a:ext uri="{FF2B5EF4-FFF2-40B4-BE49-F238E27FC236}">
              <a16:creationId xmlns:a16="http://schemas.microsoft.com/office/drawing/2014/main" id="{C69BE9EB-295B-44D0-835F-AA223172D69A}"/>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474" name="テキスト ボックス 473">
          <a:extLst>
            <a:ext uri="{FF2B5EF4-FFF2-40B4-BE49-F238E27FC236}">
              <a16:creationId xmlns:a16="http://schemas.microsoft.com/office/drawing/2014/main" id="{BF908E50-2A8D-4415-AA1A-21C10D1046D2}"/>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475" name="テキスト ボックス 474">
          <a:extLst>
            <a:ext uri="{FF2B5EF4-FFF2-40B4-BE49-F238E27FC236}">
              <a16:creationId xmlns:a16="http://schemas.microsoft.com/office/drawing/2014/main" id="{3A2E1F08-E032-4B1D-A0DE-AD87DC61274B}"/>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476" name="テキスト ボックス 475">
          <a:extLst>
            <a:ext uri="{FF2B5EF4-FFF2-40B4-BE49-F238E27FC236}">
              <a16:creationId xmlns:a16="http://schemas.microsoft.com/office/drawing/2014/main" id="{B0D46235-9D68-45A3-82B2-53AB73232561}"/>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477" name="テキスト ボックス 476">
          <a:extLst>
            <a:ext uri="{FF2B5EF4-FFF2-40B4-BE49-F238E27FC236}">
              <a16:creationId xmlns:a16="http://schemas.microsoft.com/office/drawing/2014/main" id="{5AF695D6-2E85-44D3-B175-2576445F6847}"/>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478" name="テキスト ボックス 477">
          <a:extLst>
            <a:ext uri="{FF2B5EF4-FFF2-40B4-BE49-F238E27FC236}">
              <a16:creationId xmlns:a16="http://schemas.microsoft.com/office/drawing/2014/main" id="{41EB7F3B-CC09-4151-AFD5-48D76087A75F}"/>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479" name="テキスト ボックス 478">
          <a:extLst>
            <a:ext uri="{FF2B5EF4-FFF2-40B4-BE49-F238E27FC236}">
              <a16:creationId xmlns:a16="http://schemas.microsoft.com/office/drawing/2014/main" id="{3A360247-4CCB-40FF-8C6C-8A1460095F2F}"/>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480" name="テキスト ボックス 479">
          <a:extLst>
            <a:ext uri="{FF2B5EF4-FFF2-40B4-BE49-F238E27FC236}">
              <a16:creationId xmlns:a16="http://schemas.microsoft.com/office/drawing/2014/main" id="{2B35FE2A-94C8-4F0D-AB14-6BED8DB21D50}"/>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481" name="テキスト ボックス 480">
          <a:extLst>
            <a:ext uri="{FF2B5EF4-FFF2-40B4-BE49-F238E27FC236}">
              <a16:creationId xmlns:a16="http://schemas.microsoft.com/office/drawing/2014/main" id="{C13B6E60-CDF2-4A11-B9EE-A1BFF3D89EF1}"/>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482" name="テキスト ボックス 481">
          <a:extLst>
            <a:ext uri="{FF2B5EF4-FFF2-40B4-BE49-F238E27FC236}">
              <a16:creationId xmlns:a16="http://schemas.microsoft.com/office/drawing/2014/main" id="{8A6ECC5A-D3BB-410B-A046-E49D955319B0}"/>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483" name="テキスト ボックス 482">
          <a:extLst>
            <a:ext uri="{FF2B5EF4-FFF2-40B4-BE49-F238E27FC236}">
              <a16:creationId xmlns:a16="http://schemas.microsoft.com/office/drawing/2014/main" id="{B635F209-8D2F-462B-A688-BF024573AA28}"/>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484" name="テキスト ボックス 483">
          <a:extLst>
            <a:ext uri="{FF2B5EF4-FFF2-40B4-BE49-F238E27FC236}">
              <a16:creationId xmlns:a16="http://schemas.microsoft.com/office/drawing/2014/main" id="{FF2B74B4-9C64-41C3-83A8-686C1E952CC4}"/>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485" name="テキスト ボックス 484">
          <a:extLst>
            <a:ext uri="{FF2B5EF4-FFF2-40B4-BE49-F238E27FC236}">
              <a16:creationId xmlns:a16="http://schemas.microsoft.com/office/drawing/2014/main" id="{CB0A4EE9-DFDE-4331-8AD5-04DF1EF4B3EE}"/>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486" name="テキスト ボックス 485">
          <a:extLst>
            <a:ext uri="{FF2B5EF4-FFF2-40B4-BE49-F238E27FC236}">
              <a16:creationId xmlns:a16="http://schemas.microsoft.com/office/drawing/2014/main" id="{1FE9650D-6F67-4D92-8501-F8123CEFFB6C}"/>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487" name="テキスト ボックス 486">
          <a:extLst>
            <a:ext uri="{FF2B5EF4-FFF2-40B4-BE49-F238E27FC236}">
              <a16:creationId xmlns:a16="http://schemas.microsoft.com/office/drawing/2014/main" id="{AE41204C-EFB2-4DEE-A844-6BC08BA827E6}"/>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488" name="テキスト ボックス 487">
          <a:extLst>
            <a:ext uri="{FF2B5EF4-FFF2-40B4-BE49-F238E27FC236}">
              <a16:creationId xmlns:a16="http://schemas.microsoft.com/office/drawing/2014/main" id="{6519A225-B70F-4395-8C03-23FCFD8F588F}"/>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489" name="テキスト ボックス 488">
          <a:extLst>
            <a:ext uri="{FF2B5EF4-FFF2-40B4-BE49-F238E27FC236}">
              <a16:creationId xmlns:a16="http://schemas.microsoft.com/office/drawing/2014/main" id="{441D552E-A931-400A-95D6-DF2148E9D90C}"/>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490" name="テキスト ボックス 489">
          <a:extLst>
            <a:ext uri="{FF2B5EF4-FFF2-40B4-BE49-F238E27FC236}">
              <a16:creationId xmlns:a16="http://schemas.microsoft.com/office/drawing/2014/main" id="{0C623803-6D21-491A-8968-3160EB30FEF2}"/>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491" name="テキスト ボックス 490">
          <a:extLst>
            <a:ext uri="{FF2B5EF4-FFF2-40B4-BE49-F238E27FC236}">
              <a16:creationId xmlns:a16="http://schemas.microsoft.com/office/drawing/2014/main" id="{C805B395-ACE2-47BB-9C06-61E83BD59FD7}"/>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492" name="テキスト ボックス 491">
          <a:extLst>
            <a:ext uri="{FF2B5EF4-FFF2-40B4-BE49-F238E27FC236}">
              <a16:creationId xmlns:a16="http://schemas.microsoft.com/office/drawing/2014/main" id="{00AB4F6E-D0EF-4345-9F40-9203FC504DE9}"/>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493" name="テキスト ボックス 492">
          <a:extLst>
            <a:ext uri="{FF2B5EF4-FFF2-40B4-BE49-F238E27FC236}">
              <a16:creationId xmlns:a16="http://schemas.microsoft.com/office/drawing/2014/main" id="{25D6BD56-A06E-4D63-B71A-3029B885E8F6}"/>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494" name="テキスト ボックス 493">
          <a:extLst>
            <a:ext uri="{FF2B5EF4-FFF2-40B4-BE49-F238E27FC236}">
              <a16:creationId xmlns:a16="http://schemas.microsoft.com/office/drawing/2014/main" id="{E19FE6BE-075A-4120-918D-35809A430E8A}"/>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495" name="テキスト ボックス 494">
          <a:extLst>
            <a:ext uri="{FF2B5EF4-FFF2-40B4-BE49-F238E27FC236}">
              <a16:creationId xmlns:a16="http://schemas.microsoft.com/office/drawing/2014/main" id="{3DA24455-918F-4934-AADB-DAE8D2CF1C20}"/>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496" name="テキスト ボックス 495">
          <a:extLst>
            <a:ext uri="{FF2B5EF4-FFF2-40B4-BE49-F238E27FC236}">
              <a16:creationId xmlns:a16="http://schemas.microsoft.com/office/drawing/2014/main" id="{8254DF42-71ED-4863-ABCD-10ABA8935D18}"/>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497" name="テキスト ボックス 496">
          <a:extLst>
            <a:ext uri="{FF2B5EF4-FFF2-40B4-BE49-F238E27FC236}">
              <a16:creationId xmlns:a16="http://schemas.microsoft.com/office/drawing/2014/main" id="{25F7714E-9D8C-45CF-9BCD-687AA559DBD4}"/>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498" name="テキスト ボックス 497">
          <a:extLst>
            <a:ext uri="{FF2B5EF4-FFF2-40B4-BE49-F238E27FC236}">
              <a16:creationId xmlns:a16="http://schemas.microsoft.com/office/drawing/2014/main" id="{260E6557-54C3-451B-A9D8-3BC5A05A6678}"/>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499" name="テキスト ボックス 498">
          <a:extLst>
            <a:ext uri="{FF2B5EF4-FFF2-40B4-BE49-F238E27FC236}">
              <a16:creationId xmlns:a16="http://schemas.microsoft.com/office/drawing/2014/main" id="{623DF36D-0DE6-47B5-B0D0-879555E80E59}"/>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500" name="テキスト ボックス 499">
          <a:extLst>
            <a:ext uri="{FF2B5EF4-FFF2-40B4-BE49-F238E27FC236}">
              <a16:creationId xmlns:a16="http://schemas.microsoft.com/office/drawing/2014/main" id="{91F96BC1-40B3-4543-9830-3238A170F517}"/>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501" name="テキスト ボックス 500">
          <a:extLst>
            <a:ext uri="{FF2B5EF4-FFF2-40B4-BE49-F238E27FC236}">
              <a16:creationId xmlns:a16="http://schemas.microsoft.com/office/drawing/2014/main" id="{3265F990-4707-495B-9FF7-434ADE7CFC24}"/>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502" name="テキスト ボックス 501">
          <a:extLst>
            <a:ext uri="{FF2B5EF4-FFF2-40B4-BE49-F238E27FC236}">
              <a16:creationId xmlns:a16="http://schemas.microsoft.com/office/drawing/2014/main" id="{D49CB796-59FF-4EF6-8BEA-2FD30193592E}"/>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503" name="テキスト ボックス 502">
          <a:extLst>
            <a:ext uri="{FF2B5EF4-FFF2-40B4-BE49-F238E27FC236}">
              <a16:creationId xmlns:a16="http://schemas.microsoft.com/office/drawing/2014/main" id="{9EFEAB0A-C465-4A27-9A23-93A1484D7C89}"/>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504" name="テキスト ボックス 503">
          <a:extLst>
            <a:ext uri="{FF2B5EF4-FFF2-40B4-BE49-F238E27FC236}">
              <a16:creationId xmlns:a16="http://schemas.microsoft.com/office/drawing/2014/main" id="{0F2E172C-D283-470B-9CFD-92AFB735AC11}"/>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505" name="テキスト ボックス 504">
          <a:extLst>
            <a:ext uri="{FF2B5EF4-FFF2-40B4-BE49-F238E27FC236}">
              <a16:creationId xmlns:a16="http://schemas.microsoft.com/office/drawing/2014/main" id="{F3FCD66E-6CBC-40F9-91DF-568DD6B97836}"/>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506" name="テキスト ボックス 505">
          <a:extLst>
            <a:ext uri="{FF2B5EF4-FFF2-40B4-BE49-F238E27FC236}">
              <a16:creationId xmlns:a16="http://schemas.microsoft.com/office/drawing/2014/main" id="{14C00A40-7188-4C58-ABC3-2D34255E903E}"/>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507" name="テキスト ボックス 506">
          <a:extLst>
            <a:ext uri="{FF2B5EF4-FFF2-40B4-BE49-F238E27FC236}">
              <a16:creationId xmlns:a16="http://schemas.microsoft.com/office/drawing/2014/main" id="{764CD2D0-555D-423C-9722-B05B459DC2EB}"/>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508" name="テキスト ボックス 507">
          <a:extLst>
            <a:ext uri="{FF2B5EF4-FFF2-40B4-BE49-F238E27FC236}">
              <a16:creationId xmlns:a16="http://schemas.microsoft.com/office/drawing/2014/main" id="{0EF36D1C-5778-4760-8924-7FED05D7E335}"/>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509" name="テキスト ボックス 508">
          <a:extLst>
            <a:ext uri="{FF2B5EF4-FFF2-40B4-BE49-F238E27FC236}">
              <a16:creationId xmlns:a16="http://schemas.microsoft.com/office/drawing/2014/main" id="{F15FE0F5-6552-435C-88DD-C9F5146DBFC0}"/>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510" name="テキスト ボックス 509">
          <a:extLst>
            <a:ext uri="{FF2B5EF4-FFF2-40B4-BE49-F238E27FC236}">
              <a16:creationId xmlns:a16="http://schemas.microsoft.com/office/drawing/2014/main" id="{F757DB3D-DCE4-4E74-9CFF-D5166B106754}"/>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511" name="テキスト ボックス 510">
          <a:extLst>
            <a:ext uri="{FF2B5EF4-FFF2-40B4-BE49-F238E27FC236}">
              <a16:creationId xmlns:a16="http://schemas.microsoft.com/office/drawing/2014/main" id="{63936497-EB6B-4E4C-BC55-12953544EAA2}"/>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512" name="テキスト ボックス 511">
          <a:extLst>
            <a:ext uri="{FF2B5EF4-FFF2-40B4-BE49-F238E27FC236}">
              <a16:creationId xmlns:a16="http://schemas.microsoft.com/office/drawing/2014/main" id="{8384F6C5-E808-4139-AE70-4B0262B36A57}"/>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513" name="テキスト ボックス 512">
          <a:extLst>
            <a:ext uri="{FF2B5EF4-FFF2-40B4-BE49-F238E27FC236}">
              <a16:creationId xmlns:a16="http://schemas.microsoft.com/office/drawing/2014/main" id="{D256EE82-B677-4B53-8504-63A64D4B5686}"/>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514" name="テキスト ボックス 513">
          <a:extLst>
            <a:ext uri="{FF2B5EF4-FFF2-40B4-BE49-F238E27FC236}">
              <a16:creationId xmlns:a16="http://schemas.microsoft.com/office/drawing/2014/main" id="{A243935C-81E5-4B69-8CBF-D99588AA39E8}"/>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515" name="テキスト ボックス 514">
          <a:extLst>
            <a:ext uri="{FF2B5EF4-FFF2-40B4-BE49-F238E27FC236}">
              <a16:creationId xmlns:a16="http://schemas.microsoft.com/office/drawing/2014/main" id="{F2383ABD-DC56-4B79-9B2B-7C067128CEF5}"/>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516" name="テキスト ボックス 515">
          <a:extLst>
            <a:ext uri="{FF2B5EF4-FFF2-40B4-BE49-F238E27FC236}">
              <a16:creationId xmlns:a16="http://schemas.microsoft.com/office/drawing/2014/main" id="{7858266C-9103-41CE-BC6B-EC2BA77ADD00}"/>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517" name="テキスト ボックス 516">
          <a:extLst>
            <a:ext uri="{FF2B5EF4-FFF2-40B4-BE49-F238E27FC236}">
              <a16:creationId xmlns:a16="http://schemas.microsoft.com/office/drawing/2014/main" id="{1E3749DB-3DAC-4AB9-86B0-514BEE915412}"/>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518" name="テキスト ボックス 517">
          <a:extLst>
            <a:ext uri="{FF2B5EF4-FFF2-40B4-BE49-F238E27FC236}">
              <a16:creationId xmlns:a16="http://schemas.microsoft.com/office/drawing/2014/main" id="{210E7CCC-E120-4775-821C-F504BF6C9780}"/>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519" name="テキスト ボックス 518">
          <a:extLst>
            <a:ext uri="{FF2B5EF4-FFF2-40B4-BE49-F238E27FC236}">
              <a16:creationId xmlns:a16="http://schemas.microsoft.com/office/drawing/2014/main" id="{669AF743-50C4-4A54-96BA-7BA2FFAEA11C}"/>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520" name="テキスト ボックス 519">
          <a:extLst>
            <a:ext uri="{FF2B5EF4-FFF2-40B4-BE49-F238E27FC236}">
              <a16:creationId xmlns:a16="http://schemas.microsoft.com/office/drawing/2014/main" id="{3891890E-D30A-4B6E-B98F-6BDC85E4E9D5}"/>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521" name="テキスト ボックス 520">
          <a:extLst>
            <a:ext uri="{FF2B5EF4-FFF2-40B4-BE49-F238E27FC236}">
              <a16:creationId xmlns:a16="http://schemas.microsoft.com/office/drawing/2014/main" id="{A64E47BF-B53C-4871-AA27-14477FEF85B7}"/>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522" name="テキスト ボックス 521">
          <a:extLst>
            <a:ext uri="{FF2B5EF4-FFF2-40B4-BE49-F238E27FC236}">
              <a16:creationId xmlns:a16="http://schemas.microsoft.com/office/drawing/2014/main" id="{39D6F7FE-B16A-46AE-9788-ACB9B32F5F97}"/>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523" name="テキスト ボックス 522">
          <a:extLst>
            <a:ext uri="{FF2B5EF4-FFF2-40B4-BE49-F238E27FC236}">
              <a16:creationId xmlns:a16="http://schemas.microsoft.com/office/drawing/2014/main" id="{DDD06011-7794-4F4C-A49E-0D39B67D2534}"/>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524" name="テキスト ボックス 523">
          <a:extLst>
            <a:ext uri="{FF2B5EF4-FFF2-40B4-BE49-F238E27FC236}">
              <a16:creationId xmlns:a16="http://schemas.microsoft.com/office/drawing/2014/main" id="{A143F919-F21C-4D8F-97C1-DE391CE50E4C}"/>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525" name="テキスト ボックス 524">
          <a:extLst>
            <a:ext uri="{FF2B5EF4-FFF2-40B4-BE49-F238E27FC236}">
              <a16:creationId xmlns:a16="http://schemas.microsoft.com/office/drawing/2014/main" id="{9ADFE22B-81A1-447F-B6C6-3E97D465B707}"/>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526" name="テキスト ボックス 525">
          <a:extLst>
            <a:ext uri="{FF2B5EF4-FFF2-40B4-BE49-F238E27FC236}">
              <a16:creationId xmlns:a16="http://schemas.microsoft.com/office/drawing/2014/main" id="{5E875B09-769A-49FA-8FFC-B658C0F34C44}"/>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527" name="テキスト ボックス 526">
          <a:extLst>
            <a:ext uri="{FF2B5EF4-FFF2-40B4-BE49-F238E27FC236}">
              <a16:creationId xmlns:a16="http://schemas.microsoft.com/office/drawing/2014/main" id="{461568F1-E1F7-4DA6-89B1-9F1E26454782}"/>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528" name="テキスト ボックス 527">
          <a:extLst>
            <a:ext uri="{FF2B5EF4-FFF2-40B4-BE49-F238E27FC236}">
              <a16:creationId xmlns:a16="http://schemas.microsoft.com/office/drawing/2014/main" id="{42677EC9-F0CD-44BC-A8C8-2D230F910BEF}"/>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529" name="テキスト ボックス 528">
          <a:extLst>
            <a:ext uri="{FF2B5EF4-FFF2-40B4-BE49-F238E27FC236}">
              <a16:creationId xmlns:a16="http://schemas.microsoft.com/office/drawing/2014/main" id="{E51203B3-CF24-4DF8-9C1A-38CFA7F1853F}"/>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530" name="テキスト ボックス 529">
          <a:extLst>
            <a:ext uri="{FF2B5EF4-FFF2-40B4-BE49-F238E27FC236}">
              <a16:creationId xmlns:a16="http://schemas.microsoft.com/office/drawing/2014/main" id="{9DAA175A-A9C4-44FA-80E0-9ABDCCC7EC23}"/>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531" name="テキスト ボックス 530">
          <a:extLst>
            <a:ext uri="{FF2B5EF4-FFF2-40B4-BE49-F238E27FC236}">
              <a16:creationId xmlns:a16="http://schemas.microsoft.com/office/drawing/2014/main" id="{20815767-D20B-4DBB-9BF7-8DCF1977E52D}"/>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532" name="テキスト ボックス 531">
          <a:extLst>
            <a:ext uri="{FF2B5EF4-FFF2-40B4-BE49-F238E27FC236}">
              <a16:creationId xmlns:a16="http://schemas.microsoft.com/office/drawing/2014/main" id="{A20D1DA4-E536-4AB4-8D1B-FBCD6D26A479}"/>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533" name="テキスト ボックス 532">
          <a:extLst>
            <a:ext uri="{FF2B5EF4-FFF2-40B4-BE49-F238E27FC236}">
              <a16:creationId xmlns:a16="http://schemas.microsoft.com/office/drawing/2014/main" id="{73AD2FFC-EB44-41A0-9002-F9C99161ED1E}"/>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534" name="テキスト ボックス 533">
          <a:extLst>
            <a:ext uri="{FF2B5EF4-FFF2-40B4-BE49-F238E27FC236}">
              <a16:creationId xmlns:a16="http://schemas.microsoft.com/office/drawing/2014/main" id="{C51C46F1-D4C4-430E-9B36-49CACA09F4A2}"/>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535" name="テキスト ボックス 534">
          <a:extLst>
            <a:ext uri="{FF2B5EF4-FFF2-40B4-BE49-F238E27FC236}">
              <a16:creationId xmlns:a16="http://schemas.microsoft.com/office/drawing/2014/main" id="{2C08FD30-ACE4-4B77-AEDF-63FCF509B58C}"/>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536" name="テキスト ボックス 535">
          <a:extLst>
            <a:ext uri="{FF2B5EF4-FFF2-40B4-BE49-F238E27FC236}">
              <a16:creationId xmlns:a16="http://schemas.microsoft.com/office/drawing/2014/main" id="{B734FB6B-E707-4E14-A724-757D2406B843}"/>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537" name="テキスト ボックス 536">
          <a:extLst>
            <a:ext uri="{FF2B5EF4-FFF2-40B4-BE49-F238E27FC236}">
              <a16:creationId xmlns:a16="http://schemas.microsoft.com/office/drawing/2014/main" id="{3FC88BE1-CDAC-4100-B368-47C7DBE85538}"/>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538" name="テキスト ボックス 537">
          <a:extLst>
            <a:ext uri="{FF2B5EF4-FFF2-40B4-BE49-F238E27FC236}">
              <a16:creationId xmlns:a16="http://schemas.microsoft.com/office/drawing/2014/main" id="{1DC4CCFE-AD79-48A1-95B2-94F722F22A94}"/>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539" name="テキスト ボックス 538">
          <a:extLst>
            <a:ext uri="{FF2B5EF4-FFF2-40B4-BE49-F238E27FC236}">
              <a16:creationId xmlns:a16="http://schemas.microsoft.com/office/drawing/2014/main" id="{D584BC88-6DA0-4D5B-BFBC-B0BB6D008C22}"/>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540" name="テキスト ボックス 539">
          <a:extLst>
            <a:ext uri="{FF2B5EF4-FFF2-40B4-BE49-F238E27FC236}">
              <a16:creationId xmlns:a16="http://schemas.microsoft.com/office/drawing/2014/main" id="{60610924-2548-4617-ABBC-7F987F022440}"/>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541" name="テキスト ボックス 540">
          <a:extLst>
            <a:ext uri="{FF2B5EF4-FFF2-40B4-BE49-F238E27FC236}">
              <a16:creationId xmlns:a16="http://schemas.microsoft.com/office/drawing/2014/main" id="{D88DD767-F930-445A-A537-B0A59CB48BDE}"/>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542" name="テキスト ボックス 541">
          <a:extLst>
            <a:ext uri="{FF2B5EF4-FFF2-40B4-BE49-F238E27FC236}">
              <a16:creationId xmlns:a16="http://schemas.microsoft.com/office/drawing/2014/main" id="{5EABB70F-B184-4559-8387-4F40E645B9E1}"/>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543" name="テキスト ボックス 542">
          <a:extLst>
            <a:ext uri="{FF2B5EF4-FFF2-40B4-BE49-F238E27FC236}">
              <a16:creationId xmlns:a16="http://schemas.microsoft.com/office/drawing/2014/main" id="{0AA97215-7077-416C-A035-9BCEEC4DF82E}"/>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544" name="テキスト ボックス 543">
          <a:extLst>
            <a:ext uri="{FF2B5EF4-FFF2-40B4-BE49-F238E27FC236}">
              <a16:creationId xmlns:a16="http://schemas.microsoft.com/office/drawing/2014/main" id="{7DC5004B-55CD-4DA0-B328-BEDC30CD7FA9}"/>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545" name="テキスト ボックス 544">
          <a:extLst>
            <a:ext uri="{FF2B5EF4-FFF2-40B4-BE49-F238E27FC236}">
              <a16:creationId xmlns:a16="http://schemas.microsoft.com/office/drawing/2014/main" id="{D8146351-80DA-44A8-9C58-427846AB6A78}"/>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546" name="テキスト ボックス 545">
          <a:extLst>
            <a:ext uri="{FF2B5EF4-FFF2-40B4-BE49-F238E27FC236}">
              <a16:creationId xmlns:a16="http://schemas.microsoft.com/office/drawing/2014/main" id="{02C3149A-FA4D-498B-9F96-C520F99F3F11}"/>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547" name="テキスト ボックス 546">
          <a:extLst>
            <a:ext uri="{FF2B5EF4-FFF2-40B4-BE49-F238E27FC236}">
              <a16:creationId xmlns:a16="http://schemas.microsoft.com/office/drawing/2014/main" id="{EDCBB4F3-94EA-434F-8B7D-DF23D89F501D}"/>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548" name="テキスト ボックス 547">
          <a:extLst>
            <a:ext uri="{FF2B5EF4-FFF2-40B4-BE49-F238E27FC236}">
              <a16:creationId xmlns:a16="http://schemas.microsoft.com/office/drawing/2014/main" id="{1FCA5DF2-8D4A-4DD7-813D-7A4FC2063464}"/>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549" name="テキスト ボックス 548">
          <a:extLst>
            <a:ext uri="{FF2B5EF4-FFF2-40B4-BE49-F238E27FC236}">
              <a16:creationId xmlns:a16="http://schemas.microsoft.com/office/drawing/2014/main" id="{4A8B73E1-DD38-4B3D-BC70-27C4A15966F6}"/>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550" name="テキスト ボックス 549">
          <a:extLst>
            <a:ext uri="{FF2B5EF4-FFF2-40B4-BE49-F238E27FC236}">
              <a16:creationId xmlns:a16="http://schemas.microsoft.com/office/drawing/2014/main" id="{F53F358C-457F-4EDC-9439-764B51C495DE}"/>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551" name="テキスト ボックス 550">
          <a:extLst>
            <a:ext uri="{FF2B5EF4-FFF2-40B4-BE49-F238E27FC236}">
              <a16:creationId xmlns:a16="http://schemas.microsoft.com/office/drawing/2014/main" id="{91FE6264-D07C-4F68-B507-5B7BA5A24DA6}"/>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552" name="テキスト ボックス 551">
          <a:extLst>
            <a:ext uri="{FF2B5EF4-FFF2-40B4-BE49-F238E27FC236}">
              <a16:creationId xmlns:a16="http://schemas.microsoft.com/office/drawing/2014/main" id="{1AFBC217-7644-4DB7-B2F7-11C4D69E64B6}"/>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553" name="テキスト ボックス 552">
          <a:extLst>
            <a:ext uri="{FF2B5EF4-FFF2-40B4-BE49-F238E27FC236}">
              <a16:creationId xmlns:a16="http://schemas.microsoft.com/office/drawing/2014/main" id="{FCE378CC-DFFE-441B-9A6A-B5FDFC0CF5B9}"/>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554" name="テキスト ボックス 553">
          <a:extLst>
            <a:ext uri="{FF2B5EF4-FFF2-40B4-BE49-F238E27FC236}">
              <a16:creationId xmlns:a16="http://schemas.microsoft.com/office/drawing/2014/main" id="{9B509685-4EBD-4B2B-B206-BADCA6B21289}"/>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555" name="テキスト ボックス 554">
          <a:extLst>
            <a:ext uri="{FF2B5EF4-FFF2-40B4-BE49-F238E27FC236}">
              <a16:creationId xmlns:a16="http://schemas.microsoft.com/office/drawing/2014/main" id="{51F730F7-E84E-4886-908C-9992936FF571}"/>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556" name="テキスト ボックス 555">
          <a:extLst>
            <a:ext uri="{FF2B5EF4-FFF2-40B4-BE49-F238E27FC236}">
              <a16:creationId xmlns:a16="http://schemas.microsoft.com/office/drawing/2014/main" id="{0F6C916A-6FBA-47C1-AC81-D2A0C081A617}"/>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557" name="テキスト ボックス 556">
          <a:extLst>
            <a:ext uri="{FF2B5EF4-FFF2-40B4-BE49-F238E27FC236}">
              <a16:creationId xmlns:a16="http://schemas.microsoft.com/office/drawing/2014/main" id="{E63D4AFD-54EE-4657-A489-9026DD9F720F}"/>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558" name="テキスト ボックス 557">
          <a:extLst>
            <a:ext uri="{FF2B5EF4-FFF2-40B4-BE49-F238E27FC236}">
              <a16:creationId xmlns:a16="http://schemas.microsoft.com/office/drawing/2014/main" id="{C06FADC2-24B5-4643-B198-159A2144EC05}"/>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559" name="テキスト ボックス 558">
          <a:extLst>
            <a:ext uri="{FF2B5EF4-FFF2-40B4-BE49-F238E27FC236}">
              <a16:creationId xmlns:a16="http://schemas.microsoft.com/office/drawing/2014/main" id="{3A00E89C-2853-48E3-A414-E855062E20C7}"/>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560" name="テキスト ボックス 559">
          <a:extLst>
            <a:ext uri="{FF2B5EF4-FFF2-40B4-BE49-F238E27FC236}">
              <a16:creationId xmlns:a16="http://schemas.microsoft.com/office/drawing/2014/main" id="{10D23976-899A-4269-894C-9C6196CB681F}"/>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561" name="テキスト ボックス 560">
          <a:extLst>
            <a:ext uri="{FF2B5EF4-FFF2-40B4-BE49-F238E27FC236}">
              <a16:creationId xmlns:a16="http://schemas.microsoft.com/office/drawing/2014/main" id="{98E103AD-3D80-4322-BF10-02759F940044}"/>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562" name="テキスト ボックス 561">
          <a:extLst>
            <a:ext uri="{FF2B5EF4-FFF2-40B4-BE49-F238E27FC236}">
              <a16:creationId xmlns:a16="http://schemas.microsoft.com/office/drawing/2014/main" id="{084ACF2D-1089-4852-8CF6-E0D107E0C938}"/>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563" name="テキスト ボックス 562">
          <a:extLst>
            <a:ext uri="{FF2B5EF4-FFF2-40B4-BE49-F238E27FC236}">
              <a16:creationId xmlns:a16="http://schemas.microsoft.com/office/drawing/2014/main" id="{6A0B9061-6B08-479B-93B2-618B0FE019ED}"/>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564" name="テキスト ボックス 563">
          <a:extLst>
            <a:ext uri="{FF2B5EF4-FFF2-40B4-BE49-F238E27FC236}">
              <a16:creationId xmlns:a16="http://schemas.microsoft.com/office/drawing/2014/main" id="{A5C363C4-EBBE-4B5C-9F1A-C7940C563067}"/>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565" name="テキスト ボックス 564">
          <a:extLst>
            <a:ext uri="{FF2B5EF4-FFF2-40B4-BE49-F238E27FC236}">
              <a16:creationId xmlns:a16="http://schemas.microsoft.com/office/drawing/2014/main" id="{CCDE922E-1A24-41FF-BD83-D75CAFD40EC4}"/>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566" name="テキスト ボックス 565">
          <a:extLst>
            <a:ext uri="{FF2B5EF4-FFF2-40B4-BE49-F238E27FC236}">
              <a16:creationId xmlns:a16="http://schemas.microsoft.com/office/drawing/2014/main" id="{C44B6909-5632-4FC5-8375-FA83ABF89A7E}"/>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567" name="テキスト ボックス 566">
          <a:extLst>
            <a:ext uri="{FF2B5EF4-FFF2-40B4-BE49-F238E27FC236}">
              <a16:creationId xmlns:a16="http://schemas.microsoft.com/office/drawing/2014/main" id="{C7AB8785-BEA0-4AF1-B514-E59E3D243E49}"/>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568" name="テキスト ボックス 567">
          <a:extLst>
            <a:ext uri="{FF2B5EF4-FFF2-40B4-BE49-F238E27FC236}">
              <a16:creationId xmlns:a16="http://schemas.microsoft.com/office/drawing/2014/main" id="{3F8506CA-A48C-4F06-9D6C-4FA954AC9BEE}"/>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569" name="テキスト ボックス 568">
          <a:extLst>
            <a:ext uri="{FF2B5EF4-FFF2-40B4-BE49-F238E27FC236}">
              <a16:creationId xmlns:a16="http://schemas.microsoft.com/office/drawing/2014/main" id="{8A325E73-830C-4555-9A7A-4C895B077A69}"/>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570" name="テキスト ボックス 569">
          <a:extLst>
            <a:ext uri="{FF2B5EF4-FFF2-40B4-BE49-F238E27FC236}">
              <a16:creationId xmlns:a16="http://schemas.microsoft.com/office/drawing/2014/main" id="{624A8495-8D36-4B0D-B04C-39A38BFAAC75}"/>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571" name="テキスト ボックス 570">
          <a:extLst>
            <a:ext uri="{FF2B5EF4-FFF2-40B4-BE49-F238E27FC236}">
              <a16:creationId xmlns:a16="http://schemas.microsoft.com/office/drawing/2014/main" id="{F6C80147-807A-4BAC-93F7-89B55DE48364}"/>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572" name="テキスト ボックス 571">
          <a:extLst>
            <a:ext uri="{FF2B5EF4-FFF2-40B4-BE49-F238E27FC236}">
              <a16:creationId xmlns:a16="http://schemas.microsoft.com/office/drawing/2014/main" id="{908BAF23-BF26-4F75-8419-245838E579FD}"/>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573" name="テキスト ボックス 572">
          <a:extLst>
            <a:ext uri="{FF2B5EF4-FFF2-40B4-BE49-F238E27FC236}">
              <a16:creationId xmlns:a16="http://schemas.microsoft.com/office/drawing/2014/main" id="{C958D793-CE74-4E1F-80F5-BE8DF86EFE1C}"/>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574" name="テキスト ボックス 573">
          <a:extLst>
            <a:ext uri="{FF2B5EF4-FFF2-40B4-BE49-F238E27FC236}">
              <a16:creationId xmlns:a16="http://schemas.microsoft.com/office/drawing/2014/main" id="{642D6A6F-43BD-449B-92C1-ADE09170DE00}"/>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575" name="テキスト ボックス 574">
          <a:extLst>
            <a:ext uri="{FF2B5EF4-FFF2-40B4-BE49-F238E27FC236}">
              <a16:creationId xmlns:a16="http://schemas.microsoft.com/office/drawing/2014/main" id="{6D13A945-9302-4E79-BFC8-C9653A65C60E}"/>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576" name="テキスト ボックス 575">
          <a:extLst>
            <a:ext uri="{FF2B5EF4-FFF2-40B4-BE49-F238E27FC236}">
              <a16:creationId xmlns:a16="http://schemas.microsoft.com/office/drawing/2014/main" id="{EBA5CB1D-E13B-4990-8E66-3117CD81C640}"/>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577" name="テキスト ボックス 576">
          <a:extLst>
            <a:ext uri="{FF2B5EF4-FFF2-40B4-BE49-F238E27FC236}">
              <a16:creationId xmlns:a16="http://schemas.microsoft.com/office/drawing/2014/main" id="{AED527A7-99A4-476E-A67F-32547A51505A}"/>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578" name="テキスト ボックス 577">
          <a:extLst>
            <a:ext uri="{FF2B5EF4-FFF2-40B4-BE49-F238E27FC236}">
              <a16:creationId xmlns:a16="http://schemas.microsoft.com/office/drawing/2014/main" id="{D385A0BC-1FC8-43CC-AD3B-F75834559FEE}"/>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579" name="テキスト ボックス 578">
          <a:extLst>
            <a:ext uri="{FF2B5EF4-FFF2-40B4-BE49-F238E27FC236}">
              <a16:creationId xmlns:a16="http://schemas.microsoft.com/office/drawing/2014/main" id="{B9F24BAE-8126-4138-9518-1B3CE88BB1EA}"/>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580" name="テキスト ボックス 579">
          <a:extLst>
            <a:ext uri="{FF2B5EF4-FFF2-40B4-BE49-F238E27FC236}">
              <a16:creationId xmlns:a16="http://schemas.microsoft.com/office/drawing/2014/main" id="{B24EECCE-3420-4E45-8792-262C90358AC6}"/>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581" name="テキスト ボックス 580">
          <a:extLst>
            <a:ext uri="{FF2B5EF4-FFF2-40B4-BE49-F238E27FC236}">
              <a16:creationId xmlns:a16="http://schemas.microsoft.com/office/drawing/2014/main" id="{6222D8F3-2848-456E-A721-399EC3A8B52D}"/>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582" name="テキスト ボックス 581">
          <a:extLst>
            <a:ext uri="{FF2B5EF4-FFF2-40B4-BE49-F238E27FC236}">
              <a16:creationId xmlns:a16="http://schemas.microsoft.com/office/drawing/2014/main" id="{0272A031-9CFE-422F-9A77-89DBF93479FB}"/>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583" name="テキスト ボックス 582">
          <a:extLst>
            <a:ext uri="{FF2B5EF4-FFF2-40B4-BE49-F238E27FC236}">
              <a16:creationId xmlns:a16="http://schemas.microsoft.com/office/drawing/2014/main" id="{928F9FBD-88B8-4050-AB8A-640520FD9457}"/>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584" name="テキスト ボックス 583">
          <a:extLst>
            <a:ext uri="{FF2B5EF4-FFF2-40B4-BE49-F238E27FC236}">
              <a16:creationId xmlns:a16="http://schemas.microsoft.com/office/drawing/2014/main" id="{B0115979-4373-4288-8885-A457A5986DBA}"/>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585" name="テキスト ボックス 584">
          <a:extLst>
            <a:ext uri="{FF2B5EF4-FFF2-40B4-BE49-F238E27FC236}">
              <a16:creationId xmlns:a16="http://schemas.microsoft.com/office/drawing/2014/main" id="{6C340C7B-55C4-45BB-BD8D-13F4610D9C0D}"/>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586" name="テキスト ボックス 585">
          <a:extLst>
            <a:ext uri="{FF2B5EF4-FFF2-40B4-BE49-F238E27FC236}">
              <a16:creationId xmlns:a16="http://schemas.microsoft.com/office/drawing/2014/main" id="{EC47269E-2F73-4846-ADCF-8518467E2433}"/>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587" name="テキスト ボックス 586">
          <a:extLst>
            <a:ext uri="{FF2B5EF4-FFF2-40B4-BE49-F238E27FC236}">
              <a16:creationId xmlns:a16="http://schemas.microsoft.com/office/drawing/2014/main" id="{DD9DD79D-6976-4307-8F72-B2B74E24CC38}"/>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588" name="テキスト ボックス 587">
          <a:extLst>
            <a:ext uri="{FF2B5EF4-FFF2-40B4-BE49-F238E27FC236}">
              <a16:creationId xmlns:a16="http://schemas.microsoft.com/office/drawing/2014/main" id="{8CAA3553-EF8F-48E5-B62A-581B22302980}"/>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589" name="テキスト ボックス 588">
          <a:extLst>
            <a:ext uri="{FF2B5EF4-FFF2-40B4-BE49-F238E27FC236}">
              <a16:creationId xmlns:a16="http://schemas.microsoft.com/office/drawing/2014/main" id="{BCCE4718-39A6-43FB-9691-EEB8F7DB3ED8}"/>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590" name="テキスト ボックス 589">
          <a:extLst>
            <a:ext uri="{FF2B5EF4-FFF2-40B4-BE49-F238E27FC236}">
              <a16:creationId xmlns:a16="http://schemas.microsoft.com/office/drawing/2014/main" id="{871063D1-3CFE-4205-BE96-3B33FC66BFDC}"/>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591" name="テキスト ボックス 590">
          <a:extLst>
            <a:ext uri="{FF2B5EF4-FFF2-40B4-BE49-F238E27FC236}">
              <a16:creationId xmlns:a16="http://schemas.microsoft.com/office/drawing/2014/main" id="{CB29C29A-BBEB-4E0B-BC25-24C4B4D792AA}"/>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592" name="テキスト ボックス 591">
          <a:extLst>
            <a:ext uri="{FF2B5EF4-FFF2-40B4-BE49-F238E27FC236}">
              <a16:creationId xmlns:a16="http://schemas.microsoft.com/office/drawing/2014/main" id="{07209EE4-391B-4131-9C96-DB4AB0BF1AA8}"/>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593" name="テキスト ボックス 592">
          <a:extLst>
            <a:ext uri="{FF2B5EF4-FFF2-40B4-BE49-F238E27FC236}">
              <a16:creationId xmlns:a16="http://schemas.microsoft.com/office/drawing/2014/main" id="{BD02D4C3-B4DA-4D14-A7C7-E34CF1137441}"/>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594" name="テキスト ボックス 593">
          <a:extLst>
            <a:ext uri="{FF2B5EF4-FFF2-40B4-BE49-F238E27FC236}">
              <a16:creationId xmlns:a16="http://schemas.microsoft.com/office/drawing/2014/main" id="{B8692A3E-6D2C-4425-93BA-0D6DE675A80F}"/>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595" name="テキスト ボックス 594">
          <a:extLst>
            <a:ext uri="{FF2B5EF4-FFF2-40B4-BE49-F238E27FC236}">
              <a16:creationId xmlns:a16="http://schemas.microsoft.com/office/drawing/2014/main" id="{194AF4E3-0379-4C58-ADBA-BB49FCC88B77}"/>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596" name="テキスト ボックス 595">
          <a:extLst>
            <a:ext uri="{FF2B5EF4-FFF2-40B4-BE49-F238E27FC236}">
              <a16:creationId xmlns:a16="http://schemas.microsoft.com/office/drawing/2014/main" id="{C47F7BBD-0304-48F8-B518-A367728414DD}"/>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597" name="テキスト ボックス 596">
          <a:extLst>
            <a:ext uri="{FF2B5EF4-FFF2-40B4-BE49-F238E27FC236}">
              <a16:creationId xmlns:a16="http://schemas.microsoft.com/office/drawing/2014/main" id="{D1748500-E7B9-4C12-A5F2-85282A284BFE}"/>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598" name="テキスト ボックス 597">
          <a:extLst>
            <a:ext uri="{FF2B5EF4-FFF2-40B4-BE49-F238E27FC236}">
              <a16:creationId xmlns:a16="http://schemas.microsoft.com/office/drawing/2014/main" id="{BA97B174-5CEF-423D-B2BE-8AFD85F52535}"/>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599" name="テキスト ボックス 598">
          <a:extLst>
            <a:ext uri="{FF2B5EF4-FFF2-40B4-BE49-F238E27FC236}">
              <a16:creationId xmlns:a16="http://schemas.microsoft.com/office/drawing/2014/main" id="{2E5A3C53-0B84-4A27-A982-AFA255FC82F8}"/>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600" name="テキスト ボックス 599">
          <a:extLst>
            <a:ext uri="{FF2B5EF4-FFF2-40B4-BE49-F238E27FC236}">
              <a16:creationId xmlns:a16="http://schemas.microsoft.com/office/drawing/2014/main" id="{CDD7B1D1-9376-4C66-8C37-677C70210E60}"/>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601" name="テキスト ボックス 600">
          <a:extLst>
            <a:ext uri="{FF2B5EF4-FFF2-40B4-BE49-F238E27FC236}">
              <a16:creationId xmlns:a16="http://schemas.microsoft.com/office/drawing/2014/main" id="{1B504E11-5BFD-4E3D-B00A-867A10EEEA80}"/>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602" name="テキスト ボックス 601">
          <a:extLst>
            <a:ext uri="{FF2B5EF4-FFF2-40B4-BE49-F238E27FC236}">
              <a16:creationId xmlns:a16="http://schemas.microsoft.com/office/drawing/2014/main" id="{07ED82CF-5193-4A47-BD01-31382F420AA8}"/>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603" name="テキスト ボックス 602">
          <a:extLst>
            <a:ext uri="{FF2B5EF4-FFF2-40B4-BE49-F238E27FC236}">
              <a16:creationId xmlns:a16="http://schemas.microsoft.com/office/drawing/2014/main" id="{3DFC66D1-95FC-4A01-9AC8-39753969FDA8}"/>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604" name="テキスト ボックス 603">
          <a:extLst>
            <a:ext uri="{FF2B5EF4-FFF2-40B4-BE49-F238E27FC236}">
              <a16:creationId xmlns:a16="http://schemas.microsoft.com/office/drawing/2014/main" id="{39D30176-F3BD-4423-BAEA-DAEA5A884626}"/>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605" name="テキスト ボックス 604">
          <a:extLst>
            <a:ext uri="{FF2B5EF4-FFF2-40B4-BE49-F238E27FC236}">
              <a16:creationId xmlns:a16="http://schemas.microsoft.com/office/drawing/2014/main" id="{A7D717D1-0D82-4AD0-B616-06226F0A0B5E}"/>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606" name="テキスト ボックス 605">
          <a:extLst>
            <a:ext uri="{FF2B5EF4-FFF2-40B4-BE49-F238E27FC236}">
              <a16:creationId xmlns:a16="http://schemas.microsoft.com/office/drawing/2014/main" id="{18474F53-BF3C-4D82-B50D-1B04B3725F54}"/>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607" name="テキスト ボックス 606">
          <a:extLst>
            <a:ext uri="{FF2B5EF4-FFF2-40B4-BE49-F238E27FC236}">
              <a16:creationId xmlns:a16="http://schemas.microsoft.com/office/drawing/2014/main" id="{2F39FFEE-CE3A-454A-ACC1-F6AA2C9139BC}"/>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608" name="テキスト ボックス 607">
          <a:extLst>
            <a:ext uri="{FF2B5EF4-FFF2-40B4-BE49-F238E27FC236}">
              <a16:creationId xmlns:a16="http://schemas.microsoft.com/office/drawing/2014/main" id="{123E0A7C-9CEA-4F5D-BEC6-AF2EC2A99386}"/>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609" name="テキスト ボックス 608">
          <a:extLst>
            <a:ext uri="{FF2B5EF4-FFF2-40B4-BE49-F238E27FC236}">
              <a16:creationId xmlns:a16="http://schemas.microsoft.com/office/drawing/2014/main" id="{4B4199B0-FE2D-4465-9B56-FD280619D37D}"/>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610" name="テキスト ボックス 609">
          <a:extLst>
            <a:ext uri="{FF2B5EF4-FFF2-40B4-BE49-F238E27FC236}">
              <a16:creationId xmlns:a16="http://schemas.microsoft.com/office/drawing/2014/main" id="{50966CFB-2D9D-41A3-9E8A-50770FFC8BE8}"/>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611" name="テキスト ボックス 610">
          <a:extLst>
            <a:ext uri="{FF2B5EF4-FFF2-40B4-BE49-F238E27FC236}">
              <a16:creationId xmlns:a16="http://schemas.microsoft.com/office/drawing/2014/main" id="{CC07E0D0-1551-4143-BBB2-0D7489A2F5F1}"/>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612" name="テキスト ボックス 611">
          <a:extLst>
            <a:ext uri="{FF2B5EF4-FFF2-40B4-BE49-F238E27FC236}">
              <a16:creationId xmlns:a16="http://schemas.microsoft.com/office/drawing/2014/main" id="{A208DBE8-A69A-4070-A96E-69A2F9AC6BDE}"/>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613" name="テキスト ボックス 612">
          <a:extLst>
            <a:ext uri="{FF2B5EF4-FFF2-40B4-BE49-F238E27FC236}">
              <a16:creationId xmlns:a16="http://schemas.microsoft.com/office/drawing/2014/main" id="{C9402B9B-FBF4-4E90-9846-668E162622DF}"/>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614" name="テキスト ボックス 613">
          <a:extLst>
            <a:ext uri="{FF2B5EF4-FFF2-40B4-BE49-F238E27FC236}">
              <a16:creationId xmlns:a16="http://schemas.microsoft.com/office/drawing/2014/main" id="{792D7D3F-44F7-48D2-84F6-14B52F876575}"/>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615" name="テキスト ボックス 614">
          <a:extLst>
            <a:ext uri="{FF2B5EF4-FFF2-40B4-BE49-F238E27FC236}">
              <a16:creationId xmlns:a16="http://schemas.microsoft.com/office/drawing/2014/main" id="{EC1FB7F2-3DF9-42CA-B93F-0A4C65176324}"/>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616" name="テキスト ボックス 615">
          <a:extLst>
            <a:ext uri="{FF2B5EF4-FFF2-40B4-BE49-F238E27FC236}">
              <a16:creationId xmlns:a16="http://schemas.microsoft.com/office/drawing/2014/main" id="{050D7A0D-F4F7-4ED4-AE11-96F9A991E390}"/>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617" name="テキスト ボックス 616">
          <a:extLst>
            <a:ext uri="{FF2B5EF4-FFF2-40B4-BE49-F238E27FC236}">
              <a16:creationId xmlns:a16="http://schemas.microsoft.com/office/drawing/2014/main" id="{F031F5FF-9468-4FFA-8E82-3EAB1272FDC7}"/>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618" name="テキスト ボックス 617">
          <a:extLst>
            <a:ext uri="{FF2B5EF4-FFF2-40B4-BE49-F238E27FC236}">
              <a16:creationId xmlns:a16="http://schemas.microsoft.com/office/drawing/2014/main" id="{A104711D-24DB-420C-A9E0-3B8F71DD9CCA}"/>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619" name="テキスト ボックス 618">
          <a:extLst>
            <a:ext uri="{FF2B5EF4-FFF2-40B4-BE49-F238E27FC236}">
              <a16:creationId xmlns:a16="http://schemas.microsoft.com/office/drawing/2014/main" id="{1FADB21D-D15D-402B-8C1D-E52FF2DDA03B}"/>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620" name="テキスト ボックス 619">
          <a:extLst>
            <a:ext uri="{FF2B5EF4-FFF2-40B4-BE49-F238E27FC236}">
              <a16:creationId xmlns:a16="http://schemas.microsoft.com/office/drawing/2014/main" id="{CFB2ED73-2100-442A-9F2D-E630D3DC7990}"/>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621" name="テキスト ボックス 620">
          <a:extLst>
            <a:ext uri="{FF2B5EF4-FFF2-40B4-BE49-F238E27FC236}">
              <a16:creationId xmlns:a16="http://schemas.microsoft.com/office/drawing/2014/main" id="{81D4E47A-1EAB-421E-AF77-8287F9A0722A}"/>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622" name="テキスト ボックス 621">
          <a:extLst>
            <a:ext uri="{FF2B5EF4-FFF2-40B4-BE49-F238E27FC236}">
              <a16:creationId xmlns:a16="http://schemas.microsoft.com/office/drawing/2014/main" id="{673045B5-00CD-42B2-9B9C-BB3FA6C7DCC8}"/>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623" name="テキスト ボックス 622">
          <a:extLst>
            <a:ext uri="{FF2B5EF4-FFF2-40B4-BE49-F238E27FC236}">
              <a16:creationId xmlns:a16="http://schemas.microsoft.com/office/drawing/2014/main" id="{E205A5B3-5C75-4EC2-9584-6F0662A98B09}"/>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624" name="テキスト ボックス 623">
          <a:extLst>
            <a:ext uri="{FF2B5EF4-FFF2-40B4-BE49-F238E27FC236}">
              <a16:creationId xmlns:a16="http://schemas.microsoft.com/office/drawing/2014/main" id="{98F25582-56A0-4949-8F09-AE04BE18CA33}"/>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625" name="テキスト ボックス 624">
          <a:extLst>
            <a:ext uri="{FF2B5EF4-FFF2-40B4-BE49-F238E27FC236}">
              <a16:creationId xmlns:a16="http://schemas.microsoft.com/office/drawing/2014/main" id="{39506B3E-A7EB-4071-BC37-43B8A14F1AC8}"/>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626" name="テキスト ボックス 625">
          <a:extLst>
            <a:ext uri="{FF2B5EF4-FFF2-40B4-BE49-F238E27FC236}">
              <a16:creationId xmlns:a16="http://schemas.microsoft.com/office/drawing/2014/main" id="{A5674F1F-5EB3-4071-A63F-CDA6391DA6C7}"/>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627" name="テキスト ボックス 626">
          <a:extLst>
            <a:ext uri="{FF2B5EF4-FFF2-40B4-BE49-F238E27FC236}">
              <a16:creationId xmlns:a16="http://schemas.microsoft.com/office/drawing/2014/main" id="{A2EF34AE-4269-46D1-B70D-A60A882C4B3B}"/>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628" name="テキスト ボックス 627">
          <a:extLst>
            <a:ext uri="{FF2B5EF4-FFF2-40B4-BE49-F238E27FC236}">
              <a16:creationId xmlns:a16="http://schemas.microsoft.com/office/drawing/2014/main" id="{0BAE1B41-8834-495F-90FF-1EC9F33A961E}"/>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629" name="テキスト ボックス 628">
          <a:extLst>
            <a:ext uri="{FF2B5EF4-FFF2-40B4-BE49-F238E27FC236}">
              <a16:creationId xmlns:a16="http://schemas.microsoft.com/office/drawing/2014/main" id="{E412E9AB-C84C-4C90-97CB-F172199E9293}"/>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630" name="テキスト ボックス 629">
          <a:extLst>
            <a:ext uri="{FF2B5EF4-FFF2-40B4-BE49-F238E27FC236}">
              <a16:creationId xmlns:a16="http://schemas.microsoft.com/office/drawing/2014/main" id="{0CE4A070-3886-4280-9711-EF0744198187}"/>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631" name="テキスト ボックス 630">
          <a:extLst>
            <a:ext uri="{FF2B5EF4-FFF2-40B4-BE49-F238E27FC236}">
              <a16:creationId xmlns:a16="http://schemas.microsoft.com/office/drawing/2014/main" id="{046840A6-2F79-4C16-990A-E33643C17B99}"/>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632" name="テキスト ボックス 631">
          <a:extLst>
            <a:ext uri="{FF2B5EF4-FFF2-40B4-BE49-F238E27FC236}">
              <a16:creationId xmlns:a16="http://schemas.microsoft.com/office/drawing/2014/main" id="{05A5A0A7-2D91-427E-92C2-E1BC99157D60}"/>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633" name="テキスト ボックス 632">
          <a:extLst>
            <a:ext uri="{FF2B5EF4-FFF2-40B4-BE49-F238E27FC236}">
              <a16:creationId xmlns:a16="http://schemas.microsoft.com/office/drawing/2014/main" id="{D8BFD9A0-C189-4C67-9DD2-EF7FC657C63D}"/>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634" name="テキスト ボックス 633">
          <a:extLst>
            <a:ext uri="{FF2B5EF4-FFF2-40B4-BE49-F238E27FC236}">
              <a16:creationId xmlns:a16="http://schemas.microsoft.com/office/drawing/2014/main" id="{BB0C6280-429B-43A4-8794-73AD6D918FA9}"/>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635" name="テキスト ボックス 634">
          <a:extLst>
            <a:ext uri="{FF2B5EF4-FFF2-40B4-BE49-F238E27FC236}">
              <a16:creationId xmlns:a16="http://schemas.microsoft.com/office/drawing/2014/main" id="{FA3F9EB8-058A-49FD-868A-02264B581B0C}"/>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636" name="テキスト ボックス 635">
          <a:extLst>
            <a:ext uri="{FF2B5EF4-FFF2-40B4-BE49-F238E27FC236}">
              <a16:creationId xmlns:a16="http://schemas.microsoft.com/office/drawing/2014/main" id="{C8564C89-53C7-4079-A310-07AEBE28E503}"/>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637" name="テキスト ボックス 636">
          <a:extLst>
            <a:ext uri="{FF2B5EF4-FFF2-40B4-BE49-F238E27FC236}">
              <a16:creationId xmlns:a16="http://schemas.microsoft.com/office/drawing/2014/main" id="{9C7762D1-34B8-41F1-AE80-4755D1D57D22}"/>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638" name="テキスト ボックス 637">
          <a:extLst>
            <a:ext uri="{FF2B5EF4-FFF2-40B4-BE49-F238E27FC236}">
              <a16:creationId xmlns:a16="http://schemas.microsoft.com/office/drawing/2014/main" id="{6A304B8F-968D-4902-9643-C1838BDFDAD1}"/>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639" name="テキスト ボックス 638">
          <a:extLst>
            <a:ext uri="{FF2B5EF4-FFF2-40B4-BE49-F238E27FC236}">
              <a16:creationId xmlns:a16="http://schemas.microsoft.com/office/drawing/2014/main" id="{79A96E48-C161-4EAC-B540-3507BF1343E3}"/>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640" name="テキスト ボックス 639">
          <a:extLst>
            <a:ext uri="{FF2B5EF4-FFF2-40B4-BE49-F238E27FC236}">
              <a16:creationId xmlns:a16="http://schemas.microsoft.com/office/drawing/2014/main" id="{F8E6EC90-CE38-4265-9BD8-045AE5D7CDCE}"/>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641" name="テキスト ボックス 640">
          <a:extLst>
            <a:ext uri="{FF2B5EF4-FFF2-40B4-BE49-F238E27FC236}">
              <a16:creationId xmlns:a16="http://schemas.microsoft.com/office/drawing/2014/main" id="{F7EBDA05-46FE-4152-9CEE-D7ACC412D87E}"/>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642" name="テキスト ボックス 641">
          <a:extLst>
            <a:ext uri="{FF2B5EF4-FFF2-40B4-BE49-F238E27FC236}">
              <a16:creationId xmlns:a16="http://schemas.microsoft.com/office/drawing/2014/main" id="{08A1D68B-C8F6-4B5C-B418-CACA3A49281B}"/>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643" name="テキスト ボックス 642">
          <a:extLst>
            <a:ext uri="{FF2B5EF4-FFF2-40B4-BE49-F238E27FC236}">
              <a16:creationId xmlns:a16="http://schemas.microsoft.com/office/drawing/2014/main" id="{995F920B-14F4-4929-A7DC-A338DFD0E6E4}"/>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644" name="テキスト ボックス 643">
          <a:extLst>
            <a:ext uri="{FF2B5EF4-FFF2-40B4-BE49-F238E27FC236}">
              <a16:creationId xmlns:a16="http://schemas.microsoft.com/office/drawing/2014/main" id="{AF162D3A-3108-45C0-93C5-4B9ACE3B2C8E}"/>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645" name="テキスト ボックス 644">
          <a:extLst>
            <a:ext uri="{FF2B5EF4-FFF2-40B4-BE49-F238E27FC236}">
              <a16:creationId xmlns:a16="http://schemas.microsoft.com/office/drawing/2014/main" id="{7211A330-DBC8-4996-B660-F308DF09363C}"/>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646" name="テキスト ボックス 645">
          <a:extLst>
            <a:ext uri="{FF2B5EF4-FFF2-40B4-BE49-F238E27FC236}">
              <a16:creationId xmlns:a16="http://schemas.microsoft.com/office/drawing/2014/main" id="{160FA4B5-E085-483F-96B5-E5F37B920620}"/>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647" name="テキスト ボックス 646">
          <a:extLst>
            <a:ext uri="{FF2B5EF4-FFF2-40B4-BE49-F238E27FC236}">
              <a16:creationId xmlns:a16="http://schemas.microsoft.com/office/drawing/2014/main" id="{1FC4AA25-55AC-4A5F-9DBB-503C9A3D4736}"/>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648" name="テキスト ボックス 647">
          <a:extLst>
            <a:ext uri="{FF2B5EF4-FFF2-40B4-BE49-F238E27FC236}">
              <a16:creationId xmlns:a16="http://schemas.microsoft.com/office/drawing/2014/main" id="{AF2A6279-BFE8-4290-8937-F559B64391C8}"/>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649" name="テキスト ボックス 648">
          <a:extLst>
            <a:ext uri="{FF2B5EF4-FFF2-40B4-BE49-F238E27FC236}">
              <a16:creationId xmlns:a16="http://schemas.microsoft.com/office/drawing/2014/main" id="{CA66BD3F-A7FF-4B16-9105-5DDA7DA85495}"/>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650" name="テキスト ボックス 649">
          <a:extLst>
            <a:ext uri="{FF2B5EF4-FFF2-40B4-BE49-F238E27FC236}">
              <a16:creationId xmlns:a16="http://schemas.microsoft.com/office/drawing/2014/main" id="{4BB00620-6900-494B-999F-4DA0BB9FEAAA}"/>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651" name="テキスト ボックス 650">
          <a:extLst>
            <a:ext uri="{FF2B5EF4-FFF2-40B4-BE49-F238E27FC236}">
              <a16:creationId xmlns:a16="http://schemas.microsoft.com/office/drawing/2014/main" id="{C5B2E367-CE93-497B-93A2-F8C4BA56738F}"/>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652" name="テキスト ボックス 651">
          <a:extLst>
            <a:ext uri="{FF2B5EF4-FFF2-40B4-BE49-F238E27FC236}">
              <a16:creationId xmlns:a16="http://schemas.microsoft.com/office/drawing/2014/main" id="{31061029-0A6E-4B68-A6AD-585CFC6B4656}"/>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653" name="テキスト ボックス 652">
          <a:extLst>
            <a:ext uri="{FF2B5EF4-FFF2-40B4-BE49-F238E27FC236}">
              <a16:creationId xmlns:a16="http://schemas.microsoft.com/office/drawing/2014/main" id="{DF0F7AAA-352F-4583-883C-FE21CDE43A01}"/>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654" name="テキスト ボックス 653">
          <a:extLst>
            <a:ext uri="{FF2B5EF4-FFF2-40B4-BE49-F238E27FC236}">
              <a16:creationId xmlns:a16="http://schemas.microsoft.com/office/drawing/2014/main" id="{0B4FF92E-4AC6-45AA-98A0-BCBFB635BBC0}"/>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655" name="テキスト ボックス 654">
          <a:extLst>
            <a:ext uri="{FF2B5EF4-FFF2-40B4-BE49-F238E27FC236}">
              <a16:creationId xmlns:a16="http://schemas.microsoft.com/office/drawing/2014/main" id="{658CC1AF-F95D-4439-85A1-323AFB706073}"/>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656" name="テキスト ボックス 655">
          <a:extLst>
            <a:ext uri="{FF2B5EF4-FFF2-40B4-BE49-F238E27FC236}">
              <a16:creationId xmlns:a16="http://schemas.microsoft.com/office/drawing/2014/main" id="{003E77D8-F1B0-4CCF-B48D-F2A69CCEBF0B}"/>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657" name="テキスト ボックス 656">
          <a:extLst>
            <a:ext uri="{FF2B5EF4-FFF2-40B4-BE49-F238E27FC236}">
              <a16:creationId xmlns:a16="http://schemas.microsoft.com/office/drawing/2014/main" id="{5F75395C-67C2-4952-BD04-9040D082D0BE}"/>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658" name="テキスト ボックス 657">
          <a:extLst>
            <a:ext uri="{FF2B5EF4-FFF2-40B4-BE49-F238E27FC236}">
              <a16:creationId xmlns:a16="http://schemas.microsoft.com/office/drawing/2014/main" id="{B972FA88-3EB4-46DB-8322-C0D15C4CE0CD}"/>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659" name="テキスト ボックス 658">
          <a:extLst>
            <a:ext uri="{FF2B5EF4-FFF2-40B4-BE49-F238E27FC236}">
              <a16:creationId xmlns:a16="http://schemas.microsoft.com/office/drawing/2014/main" id="{B276B731-FCD7-450C-A191-90AAD4D4A9A9}"/>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660" name="テキスト ボックス 659">
          <a:extLst>
            <a:ext uri="{FF2B5EF4-FFF2-40B4-BE49-F238E27FC236}">
              <a16:creationId xmlns:a16="http://schemas.microsoft.com/office/drawing/2014/main" id="{DFEBE0B8-5B4B-48E5-B29B-420114201E9C}"/>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661" name="テキスト ボックス 660">
          <a:extLst>
            <a:ext uri="{FF2B5EF4-FFF2-40B4-BE49-F238E27FC236}">
              <a16:creationId xmlns:a16="http://schemas.microsoft.com/office/drawing/2014/main" id="{E7A6B0C4-9750-4AFA-906C-BFD6BD5EC116}"/>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662" name="テキスト ボックス 661">
          <a:extLst>
            <a:ext uri="{FF2B5EF4-FFF2-40B4-BE49-F238E27FC236}">
              <a16:creationId xmlns:a16="http://schemas.microsoft.com/office/drawing/2014/main" id="{4A54173D-CFA6-4FF7-BE76-59A363CABF13}"/>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663" name="テキスト ボックス 662">
          <a:extLst>
            <a:ext uri="{FF2B5EF4-FFF2-40B4-BE49-F238E27FC236}">
              <a16:creationId xmlns:a16="http://schemas.microsoft.com/office/drawing/2014/main" id="{5963CFD4-55DE-45C5-993B-28981E6F5DAD}"/>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664" name="テキスト ボックス 663">
          <a:extLst>
            <a:ext uri="{FF2B5EF4-FFF2-40B4-BE49-F238E27FC236}">
              <a16:creationId xmlns:a16="http://schemas.microsoft.com/office/drawing/2014/main" id="{0E47B93F-CA4C-4687-883D-F6906A9D88BF}"/>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665" name="テキスト ボックス 664">
          <a:extLst>
            <a:ext uri="{FF2B5EF4-FFF2-40B4-BE49-F238E27FC236}">
              <a16:creationId xmlns:a16="http://schemas.microsoft.com/office/drawing/2014/main" id="{5351185C-B25D-47FC-8CD0-DE141082B691}"/>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666" name="テキスト ボックス 665">
          <a:extLst>
            <a:ext uri="{FF2B5EF4-FFF2-40B4-BE49-F238E27FC236}">
              <a16:creationId xmlns:a16="http://schemas.microsoft.com/office/drawing/2014/main" id="{8BD775B8-DC88-495C-B822-E76BC909BB7A}"/>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667" name="テキスト ボックス 666">
          <a:extLst>
            <a:ext uri="{FF2B5EF4-FFF2-40B4-BE49-F238E27FC236}">
              <a16:creationId xmlns:a16="http://schemas.microsoft.com/office/drawing/2014/main" id="{4AC7C6B4-5495-42C7-A012-060A33D6C680}"/>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668" name="テキスト ボックス 667">
          <a:extLst>
            <a:ext uri="{FF2B5EF4-FFF2-40B4-BE49-F238E27FC236}">
              <a16:creationId xmlns:a16="http://schemas.microsoft.com/office/drawing/2014/main" id="{D1A7166E-A364-4229-AEF6-1287207FFFAA}"/>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669" name="テキスト ボックス 668">
          <a:extLst>
            <a:ext uri="{FF2B5EF4-FFF2-40B4-BE49-F238E27FC236}">
              <a16:creationId xmlns:a16="http://schemas.microsoft.com/office/drawing/2014/main" id="{21CDE84D-E908-4B2F-A8D2-0B1D8366CD52}"/>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670" name="テキスト ボックス 669">
          <a:extLst>
            <a:ext uri="{FF2B5EF4-FFF2-40B4-BE49-F238E27FC236}">
              <a16:creationId xmlns:a16="http://schemas.microsoft.com/office/drawing/2014/main" id="{BD6A3332-B20B-451B-907B-88210B4616B3}"/>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671" name="テキスト ボックス 670">
          <a:extLst>
            <a:ext uri="{FF2B5EF4-FFF2-40B4-BE49-F238E27FC236}">
              <a16:creationId xmlns:a16="http://schemas.microsoft.com/office/drawing/2014/main" id="{63791BAC-4CEB-4ABE-9366-C832D380B4F3}"/>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672" name="テキスト ボックス 671">
          <a:extLst>
            <a:ext uri="{FF2B5EF4-FFF2-40B4-BE49-F238E27FC236}">
              <a16:creationId xmlns:a16="http://schemas.microsoft.com/office/drawing/2014/main" id="{22E0947A-943C-429A-B3D2-9CDA38813E05}"/>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673" name="テキスト ボックス 672">
          <a:extLst>
            <a:ext uri="{FF2B5EF4-FFF2-40B4-BE49-F238E27FC236}">
              <a16:creationId xmlns:a16="http://schemas.microsoft.com/office/drawing/2014/main" id="{5180F62E-13BA-4C01-98F7-69EC934B6A45}"/>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674" name="テキスト ボックス 673">
          <a:extLst>
            <a:ext uri="{FF2B5EF4-FFF2-40B4-BE49-F238E27FC236}">
              <a16:creationId xmlns:a16="http://schemas.microsoft.com/office/drawing/2014/main" id="{28FECA0F-E6A0-48D2-9C0C-43FE2B392553}"/>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675" name="テキスト ボックス 674">
          <a:extLst>
            <a:ext uri="{FF2B5EF4-FFF2-40B4-BE49-F238E27FC236}">
              <a16:creationId xmlns:a16="http://schemas.microsoft.com/office/drawing/2014/main" id="{2B9D5D6A-5550-483F-86C4-76AA5998B852}"/>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676" name="テキスト ボックス 675">
          <a:extLst>
            <a:ext uri="{FF2B5EF4-FFF2-40B4-BE49-F238E27FC236}">
              <a16:creationId xmlns:a16="http://schemas.microsoft.com/office/drawing/2014/main" id="{8778F65B-EDE7-4B4E-9AE6-99ABF995B270}"/>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677" name="テキスト ボックス 676">
          <a:extLst>
            <a:ext uri="{FF2B5EF4-FFF2-40B4-BE49-F238E27FC236}">
              <a16:creationId xmlns:a16="http://schemas.microsoft.com/office/drawing/2014/main" id="{8D7745D4-CC4B-4B3E-A4ED-874E92617FBA}"/>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678" name="テキスト ボックス 677">
          <a:extLst>
            <a:ext uri="{FF2B5EF4-FFF2-40B4-BE49-F238E27FC236}">
              <a16:creationId xmlns:a16="http://schemas.microsoft.com/office/drawing/2014/main" id="{6F64FDB2-2944-4998-BC05-7EE4F5AAEA3D}"/>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679" name="テキスト ボックス 678">
          <a:extLst>
            <a:ext uri="{FF2B5EF4-FFF2-40B4-BE49-F238E27FC236}">
              <a16:creationId xmlns:a16="http://schemas.microsoft.com/office/drawing/2014/main" id="{84ABC782-714D-404E-B13B-CF2629CDED8C}"/>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680" name="テキスト ボックス 679">
          <a:extLst>
            <a:ext uri="{FF2B5EF4-FFF2-40B4-BE49-F238E27FC236}">
              <a16:creationId xmlns:a16="http://schemas.microsoft.com/office/drawing/2014/main" id="{F8B241D1-607A-4AAF-BA96-64FCF1F6FEE6}"/>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681" name="テキスト ボックス 680">
          <a:extLst>
            <a:ext uri="{FF2B5EF4-FFF2-40B4-BE49-F238E27FC236}">
              <a16:creationId xmlns:a16="http://schemas.microsoft.com/office/drawing/2014/main" id="{7F3FB757-313F-4160-8D5C-45D545838EB9}"/>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682" name="テキスト ボックス 681">
          <a:extLst>
            <a:ext uri="{FF2B5EF4-FFF2-40B4-BE49-F238E27FC236}">
              <a16:creationId xmlns:a16="http://schemas.microsoft.com/office/drawing/2014/main" id="{4FB593AF-CD7C-4CC6-A83B-04B4CE77821E}"/>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683" name="テキスト ボックス 682">
          <a:extLst>
            <a:ext uri="{FF2B5EF4-FFF2-40B4-BE49-F238E27FC236}">
              <a16:creationId xmlns:a16="http://schemas.microsoft.com/office/drawing/2014/main" id="{F4677501-1351-4A7A-811D-86C2EB9B422F}"/>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684" name="テキスト ボックス 683">
          <a:extLst>
            <a:ext uri="{FF2B5EF4-FFF2-40B4-BE49-F238E27FC236}">
              <a16:creationId xmlns:a16="http://schemas.microsoft.com/office/drawing/2014/main" id="{F28A8ECB-B33B-48E4-AA50-1998B2E91A6E}"/>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685" name="テキスト ボックス 684">
          <a:extLst>
            <a:ext uri="{FF2B5EF4-FFF2-40B4-BE49-F238E27FC236}">
              <a16:creationId xmlns:a16="http://schemas.microsoft.com/office/drawing/2014/main" id="{BDE3F621-5CE8-4E28-AC5C-FE1B63A132CE}"/>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686" name="テキスト ボックス 685">
          <a:extLst>
            <a:ext uri="{FF2B5EF4-FFF2-40B4-BE49-F238E27FC236}">
              <a16:creationId xmlns:a16="http://schemas.microsoft.com/office/drawing/2014/main" id="{BB664CD1-2995-463F-A6FD-F1A83DBEFCD3}"/>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687" name="テキスト ボックス 686">
          <a:extLst>
            <a:ext uri="{FF2B5EF4-FFF2-40B4-BE49-F238E27FC236}">
              <a16:creationId xmlns:a16="http://schemas.microsoft.com/office/drawing/2014/main" id="{FFCDD899-11DC-4E9F-B575-BE7D7FA97F13}"/>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688" name="テキスト ボックス 687">
          <a:extLst>
            <a:ext uri="{FF2B5EF4-FFF2-40B4-BE49-F238E27FC236}">
              <a16:creationId xmlns:a16="http://schemas.microsoft.com/office/drawing/2014/main" id="{51CF8162-5AA7-43F8-896B-97D1E3C1D161}"/>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689" name="テキスト ボックス 688">
          <a:extLst>
            <a:ext uri="{FF2B5EF4-FFF2-40B4-BE49-F238E27FC236}">
              <a16:creationId xmlns:a16="http://schemas.microsoft.com/office/drawing/2014/main" id="{C44D41E4-211E-447E-8930-39CC6B964A56}"/>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690" name="テキスト ボックス 689">
          <a:extLst>
            <a:ext uri="{FF2B5EF4-FFF2-40B4-BE49-F238E27FC236}">
              <a16:creationId xmlns:a16="http://schemas.microsoft.com/office/drawing/2014/main" id="{4E458D48-C901-4541-8A62-FA6FD0E3D276}"/>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691" name="テキスト ボックス 690">
          <a:extLst>
            <a:ext uri="{FF2B5EF4-FFF2-40B4-BE49-F238E27FC236}">
              <a16:creationId xmlns:a16="http://schemas.microsoft.com/office/drawing/2014/main" id="{5DA1206F-C0B9-48B2-8560-AB6E3FFC2FDE}"/>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692" name="テキスト ボックス 691">
          <a:extLst>
            <a:ext uri="{FF2B5EF4-FFF2-40B4-BE49-F238E27FC236}">
              <a16:creationId xmlns:a16="http://schemas.microsoft.com/office/drawing/2014/main" id="{2B04E912-31FC-4497-896C-568E5ED41975}"/>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693" name="テキスト ボックス 692">
          <a:extLst>
            <a:ext uri="{FF2B5EF4-FFF2-40B4-BE49-F238E27FC236}">
              <a16:creationId xmlns:a16="http://schemas.microsoft.com/office/drawing/2014/main" id="{763CB610-E330-4B2B-8B2D-92B22989AD77}"/>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694" name="テキスト ボックス 693">
          <a:extLst>
            <a:ext uri="{FF2B5EF4-FFF2-40B4-BE49-F238E27FC236}">
              <a16:creationId xmlns:a16="http://schemas.microsoft.com/office/drawing/2014/main" id="{13ABBEB6-30CA-46BF-801E-4A2BE9EAD78E}"/>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695" name="テキスト ボックス 694">
          <a:extLst>
            <a:ext uri="{FF2B5EF4-FFF2-40B4-BE49-F238E27FC236}">
              <a16:creationId xmlns:a16="http://schemas.microsoft.com/office/drawing/2014/main" id="{22BCEC27-4334-4621-81AB-A2D11359A751}"/>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696" name="テキスト ボックス 695">
          <a:extLst>
            <a:ext uri="{FF2B5EF4-FFF2-40B4-BE49-F238E27FC236}">
              <a16:creationId xmlns:a16="http://schemas.microsoft.com/office/drawing/2014/main" id="{3C1F951E-0B4E-48DC-90DE-2B3FCAB7B49D}"/>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697" name="テキスト ボックス 696">
          <a:extLst>
            <a:ext uri="{FF2B5EF4-FFF2-40B4-BE49-F238E27FC236}">
              <a16:creationId xmlns:a16="http://schemas.microsoft.com/office/drawing/2014/main" id="{24C20350-AA09-4765-AA50-B128902C6DAB}"/>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698" name="テキスト ボックス 697">
          <a:extLst>
            <a:ext uri="{FF2B5EF4-FFF2-40B4-BE49-F238E27FC236}">
              <a16:creationId xmlns:a16="http://schemas.microsoft.com/office/drawing/2014/main" id="{FE04BF11-F4DD-4042-A665-F917CD9DCD2F}"/>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699" name="テキスト ボックス 698">
          <a:extLst>
            <a:ext uri="{FF2B5EF4-FFF2-40B4-BE49-F238E27FC236}">
              <a16:creationId xmlns:a16="http://schemas.microsoft.com/office/drawing/2014/main" id="{97F2DAE9-DAD6-4FF9-8866-5049322FCE11}"/>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700" name="テキスト ボックス 699">
          <a:extLst>
            <a:ext uri="{FF2B5EF4-FFF2-40B4-BE49-F238E27FC236}">
              <a16:creationId xmlns:a16="http://schemas.microsoft.com/office/drawing/2014/main" id="{ACDD47DD-4D7A-4D24-94B2-94498C17B1BB}"/>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701" name="テキスト ボックス 700">
          <a:extLst>
            <a:ext uri="{FF2B5EF4-FFF2-40B4-BE49-F238E27FC236}">
              <a16:creationId xmlns:a16="http://schemas.microsoft.com/office/drawing/2014/main" id="{06DA6F6F-F599-4EFB-B00D-CFDFD27EB352}"/>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702" name="テキスト ボックス 701">
          <a:extLst>
            <a:ext uri="{FF2B5EF4-FFF2-40B4-BE49-F238E27FC236}">
              <a16:creationId xmlns:a16="http://schemas.microsoft.com/office/drawing/2014/main" id="{3D038FC4-155C-43EF-9802-B7520C35596E}"/>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703" name="テキスト ボックス 702">
          <a:extLst>
            <a:ext uri="{FF2B5EF4-FFF2-40B4-BE49-F238E27FC236}">
              <a16:creationId xmlns:a16="http://schemas.microsoft.com/office/drawing/2014/main" id="{5E3D32C6-CF16-4882-A02B-53F41150C5D9}"/>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704" name="テキスト ボックス 703">
          <a:extLst>
            <a:ext uri="{FF2B5EF4-FFF2-40B4-BE49-F238E27FC236}">
              <a16:creationId xmlns:a16="http://schemas.microsoft.com/office/drawing/2014/main" id="{5F2E5779-2499-465F-8AFB-2EBC957F186E}"/>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705" name="テキスト ボックス 704">
          <a:extLst>
            <a:ext uri="{FF2B5EF4-FFF2-40B4-BE49-F238E27FC236}">
              <a16:creationId xmlns:a16="http://schemas.microsoft.com/office/drawing/2014/main" id="{EE962F94-6528-4B70-BF1F-CD4B29F1853A}"/>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706" name="テキスト ボックス 705">
          <a:extLst>
            <a:ext uri="{FF2B5EF4-FFF2-40B4-BE49-F238E27FC236}">
              <a16:creationId xmlns:a16="http://schemas.microsoft.com/office/drawing/2014/main" id="{49802EB6-F99B-4FAA-876C-172799CC9E94}"/>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707" name="テキスト ボックス 706">
          <a:extLst>
            <a:ext uri="{FF2B5EF4-FFF2-40B4-BE49-F238E27FC236}">
              <a16:creationId xmlns:a16="http://schemas.microsoft.com/office/drawing/2014/main" id="{E91F06E7-C75C-492F-AC32-8E09191CA9D5}"/>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708" name="テキスト ボックス 707">
          <a:extLst>
            <a:ext uri="{FF2B5EF4-FFF2-40B4-BE49-F238E27FC236}">
              <a16:creationId xmlns:a16="http://schemas.microsoft.com/office/drawing/2014/main" id="{9DDB9AD6-22DD-4F0F-94E4-47BCEE29890E}"/>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709" name="テキスト ボックス 708">
          <a:extLst>
            <a:ext uri="{FF2B5EF4-FFF2-40B4-BE49-F238E27FC236}">
              <a16:creationId xmlns:a16="http://schemas.microsoft.com/office/drawing/2014/main" id="{AFDA5777-5271-44D6-AE06-E26210CF0966}"/>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710" name="テキスト ボックス 709">
          <a:extLst>
            <a:ext uri="{FF2B5EF4-FFF2-40B4-BE49-F238E27FC236}">
              <a16:creationId xmlns:a16="http://schemas.microsoft.com/office/drawing/2014/main" id="{0743CA87-1067-4C82-A523-08DA3B137C2D}"/>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711" name="テキスト ボックス 710">
          <a:extLst>
            <a:ext uri="{FF2B5EF4-FFF2-40B4-BE49-F238E27FC236}">
              <a16:creationId xmlns:a16="http://schemas.microsoft.com/office/drawing/2014/main" id="{145A6523-E199-48FB-B297-74E94B28ABA2}"/>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712" name="テキスト ボックス 711">
          <a:extLst>
            <a:ext uri="{FF2B5EF4-FFF2-40B4-BE49-F238E27FC236}">
              <a16:creationId xmlns:a16="http://schemas.microsoft.com/office/drawing/2014/main" id="{A7E52D97-D42A-49FE-AC5B-1057F050D476}"/>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713" name="テキスト ボックス 712">
          <a:extLst>
            <a:ext uri="{FF2B5EF4-FFF2-40B4-BE49-F238E27FC236}">
              <a16:creationId xmlns:a16="http://schemas.microsoft.com/office/drawing/2014/main" id="{22EA0B54-C948-44C3-954D-FD3F01974299}"/>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714" name="テキスト ボックス 713">
          <a:extLst>
            <a:ext uri="{FF2B5EF4-FFF2-40B4-BE49-F238E27FC236}">
              <a16:creationId xmlns:a16="http://schemas.microsoft.com/office/drawing/2014/main" id="{76A5B2E3-9D9B-4E51-96C9-76C42F124D64}"/>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715" name="テキスト ボックス 714">
          <a:extLst>
            <a:ext uri="{FF2B5EF4-FFF2-40B4-BE49-F238E27FC236}">
              <a16:creationId xmlns:a16="http://schemas.microsoft.com/office/drawing/2014/main" id="{B30AA118-9F61-41AA-B76C-D869519C4A2E}"/>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716" name="テキスト ボックス 715">
          <a:extLst>
            <a:ext uri="{FF2B5EF4-FFF2-40B4-BE49-F238E27FC236}">
              <a16:creationId xmlns:a16="http://schemas.microsoft.com/office/drawing/2014/main" id="{C8B5C812-2D61-4B23-9485-6D6054EAF307}"/>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717" name="テキスト ボックス 716">
          <a:extLst>
            <a:ext uri="{FF2B5EF4-FFF2-40B4-BE49-F238E27FC236}">
              <a16:creationId xmlns:a16="http://schemas.microsoft.com/office/drawing/2014/main" id="{6C8D3694-41F7-415E-92D3-77AAB97745CC}"/>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718" name="テキスト ボックス 717">
          <a:extLst>
            <a:ext uri="{FF2B5EF4-FFF2-40B4-BE49-F238E27FC236}">
              <a16:creationId xmlns:a16="http://schemas.microsoft.com/office/drawing/2014/main" id="{46FE50A5-3B35-4A35-9A51-984ACB9628B5}"/>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719" name="テキスト ボックス 718">
          <a:extLst>
            <a:ext uri="{FF2B5EF4-FFF2-40B4-BE49-F238E27FC236}">
              <a16:creationId xmlns:a16="http://schemas.microsoft.com/office/drawing/2014/main" id="{97A84FD9-08DB-441E-B7D9-88FD1C0E0BBD}"/>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720" name="テキスト ボックス 719">
          <a:extLst>
            <a:ext uri="{FF2B5EF4-FFF2-40B4-BE49-F238E27FC236}">
              <a16:creationId xmlns:a16="http://schemas.microsoft.com/office/drawing/2014/main" id="{8BF17D1D-D58D-4BDF-B157-E1D7857222A5}"/>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721" name="テキスト ボックス 720">
          <a:extLst>
            <a:ext uri="{FF2B5EF4-FFF2-40B4-BE49-F238E27FC236}">
              <a16:creationId xmlns:a16="http://schemas.microsoft.com/office/drawing/2014/main" id="{350822DC-D69C-486C-B648-7B62DD2361F5}"/>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722" name="テキスト ボックス 721">
          <a:extLst>
            <a:ext uri="{FF2B5EF4-FFF2-40B4-BE49-F238E27FC236}">
              <a16:creationId xmlns:a16="http://schemas.microsoft.com/office/drawing/2014/main" id="{ED868357-5521-4942-98CE-0926720A2158}"/>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723" name="テキスト ボックス 722">
          <a:extLst>
            <a:ext uri="{FF2B5EF4-FFF2-40B4-BE49-F238E27FC236}">
              <a16:creationId xmlns:a16="http://schemas.microsoft.com/office/drawing/2014/main" id="{A16B429F-2822-4BFE-8F37-63B9D384C8A8}"/>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724" name="テキスト ボックス 723">
          <a:extLst>
            <a:ext uri="{FF2B5EF4-FFF2-40B4-BE49-F238E27FC236}">
              <a16:creationId xmlns:a16="http://schemas.microsoft.com/office/drawing/2014/main" id="{F531EE9A-7574-42B8-A027-916DFA286F33}"/>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725" name="テキスト ボックス 724">
          <a:extLst>
            <a:ext uri="{FF2B5EF4-FFF2-40B4-BE49-F238E27FC236}">
              <a16:creationId xmlns:a16="http://schemas.microsoft.com/office/drawing/2014/main" id="{DAFB03D6-53ED-49A2-A799-209C20BD8D96}"/>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726" name="テキスト ボックス 725">
          <a:extLst>
            <a:ext uri="{FF2B5EF4-FFF2-40B4-BE49-F238E27FC236}">
              <a16:creationId xmlns:a16="http://schemas.microsoft.com/office/drawing/2014/main" id="{EB0B4ACE-50D5-4528-8F89-9B1547097E68}"/>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727" name="テキスト ボックス 726">
          <a:extLst>
            <a:ext uri="{FF2B5EF4-FFF2-40B4-BE49-F238E27FC236}">
              <a16:creationId xmlns:a16="http://schemas.microsoft.com/office/drawing/2014/main" id="{4ACFF7F2-D0E7-41AB-8E02-71ED4D0C58F5}"/>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728" name="テキスト ボックス 727">
          <a:extLst>
            <a:ext uri="{FF2B5EF4-FFF2-40B4-BE49-F238E27FC236}">
              <a16:creationId xmlns:a16="http://schemas.microsoft.com/office/drawing/2014/main" id="{F3B9B534-FFBD-42B5-8B0D-38E504EA3432}"/>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729" name="テキスト ボックス 728">
          <a:extLst>
            <a:ext uri="{FF2B5EF4-FFF2-40B4-BE49-F238E27FC236}">
              <a16:creationId xmlns:a16="http://schemas.microsoft.com/office/drawing/2014/main" id="{4BF744D9-EF05-4577-A8EB-D9FC276CC3E7}"/>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730" name="テキスト ボックス 729">
          <a:extLst>
            <a:ext uri="{FF2B5EF4-FFF2-40B4-BE49-F238E27FC236}">
              <a16:creationId xmlns:a16="http://schemas.microsoft.com/office/drawing/2014/main" id="{B78D3256-306C-4917-8DC8-AFA9C18C9E3B}"/>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731" name="テキスト ボックス 730">
          <a:extLst>
            <a:ext uri="{FF2B5EF4-FFF2-40B4-BE49-F238E27FC236}">
              <a16:creationId xmlns:a16="http://schemas.microsoft.com/office/drawing/2014/main" id="{3DD86F27-7207-4001-8CD1-1EA7D97373EB}"/>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732" name="テキスト ボックス 731">
          <a:extLst>
            <a:ext uri="{FF2B5EF4-FFF2-40B4-BE49-F238E27FC236}">
              <a16:creationId xmlns:a16="http://schemas.microsoft.com/office/drawing/2014/main" id="{9018AC73-AA3F-49A8-B5C8-2F90CADCB324}"/>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733" name="テキスト ボックス 732">
          <a:extLst>
            <a:ext uri="{FF2B5EF4-FFF2-40B4-BE49-F238E27FC236}">
              <a16:creationId xmlns:a16="http://schemas.microsoft.com/office/drawing/2014/main" id="{173D99F5-E45E-41D9-A3B4-BB0273685B4D}"/>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734" name="テキスト ボックス 733">
          <a:extLst>
            <a:ext uri="{FF2B5EF4-FFF2-40B4-BE49-F238E27FC236}">
              <a16:creationId xmlns:a16="http://schemas.microsoft.com/office/drawing/2014/main" id="{4AA6C838-12CC-475C-B22F-71F7078FFCD2}"/>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735" name="テキスト ボックス 734">
          <a:extLst>
            <a:ext uri="{FF2B5EF4-FFF2-40B4-BE49-F238E27FC236}">
              <a16:creationId xmlns:a16="http://schemas.microsoft.com/office/drawing/2014/main" id="{7AF0E6DB-7938-46A0-806A-5ED7094D77B8}"/>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736" name="テキスト ボックス 735">
          <a:extLst>
            <a:ext uri="{FF2B5EF4-FFF2-40B4-BE49-F238E27FC236}">
              <a16:creationId xmlns:a16="http://schemas.microsoft.com/office/drawing/2014/main" id="{E4686712-BC17-4280-B891-762E178936AD}"/>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737" name="テキスト ボックス 736">
          <a:extLst>
            <a:ext uri="{FF2B5EF4-FFF2-40B4-BE49-F238E27FC236}">
              <a16:creationId xmlns:a16="http://schemas.microsoft.com/office/drawing/2014/main" id="{434A2641-31D4-4E78-AB98-653790B9C79B}"/>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738" name="テキスト ボックス 737">
          <a:extLst>
            <a:ext uri="{FF2B5EF4-FFF2-40B4-BE49-F238E27FC236}">
              <a16:creationId xmlns:a16="http://schemas.microsoft.com/office/drawing/2014/main" id="{A725D38B-8DC1-4598-8412-18D13100F9EB}"/>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739" name="テキスト ボックス 738">
          <a:extLst>
            <a:ext uri="{FF2B5EF4-FFF2-40B4-BE49-F238E27FC236}">
              <a16:creationId xmlns:a16="http://schemas.microsoft.com/office/drawing/2014/main" id="{6221469F-9BB3-4942-9166-39C2147036E2}"/>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740" name="テキスト ボックス 739">
          <a:extLst>
            <a:ext uri="{FF2B5EF4-FFF2-40B4-BE49-F238E27FC236}">
              <a16:creationId xmlns:a16="http://schemas.microsoft.com/office/drawing/2014/main" id="{898AE7C1-AA7E-44D4-BA1B-8F06687C73E4}"/>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741" name="テキスト ボックス 740">
          <a:extLst>
            <a:ext uri="{FF2B5EF4-FFF2-40B4-BE49-F238E27FC236}">
              <a16:creationId xmlns:a16="http://schemas.microsoft.com/office/drawing/2014/main" id="{5FCBF3E9-28DD-4F00-86CF-B32FACB4AB99}"/>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742" name="テキスト ボックス 741">
          <a:extLst>
            <a:ext uri="{FF2B5EF4-FFF2-40B4-BE49-F238E27FC236}">
              <a16:creationId xmlns:a16="http://schemas.microsoft.com/office/drawing/2014/main" id="{EC1EE5A5-AF2C-48BA-986E-FF60BF31954C}"/>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743" name="テキスト ボックス 742">
          <a:extLst>
            <a:ext uri="{FF2B5EF4-FFF2-40B4-BE49-F238E27FC236}">
              <a16:creationId xmlns:a16="http://schemas.microsoft.com/office/drawing/2014/main" id="{2FBCE1A1-FEF6-497F-A421-5304CBEA024C}"/>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744" name="テキスト ボックス 743">
          <a:extLst>
            <a:ext uri="{FF2B5EF4-FFF2-40B4-BE49-F238E27FC236}">
              <a16:creationId xmlns:a16="http://schemas.microsoft.com/office/drawing/2014/main" id="{363AAB7B-5B66-4046-913F-E4F1173E8041}"/>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745" name="テキスト ボックス 744">
          <a:extLst>
            <a:ext uri="{FF2B5EF4-FFF2-40B4-BE49-F238E27FC236}">
              <a16:creationId xmlns:a16="http://schemas.microsoft.com/office/drawing/2014/main" id="{4D5114A0-E767-4395-A1BE-8AD271E29563}"/>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746" name="テキスト ボックス 745">
          <a:extLst>
            <a:ext uri="{FF2B5EF4-FFF2-40B4-BE49-F238E27FC236}">
              <a16:creationId xmlns:a16="http://schemas.microsoft.com/office/drawing/2014/main" id="{2A947CDA-697F-4A6E-998C-FB045CAB35E7}"/>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747" name="テキスト ボックス 746">
          <a:extLst>
            <a:ext uri="{FF2B5EF4-FFF2-40B4-BE49-F238E27FC236}">
              <a16:creationId xmlns:a16="http://schemas.microsoft.com/office/drawing/2014/main" id="{2901EAE9-C333-4205-A2FA-AD4A372E2219}"/>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748" name="テキスト ボックス 747">
          <a:extLst>
            <a:ext uri="{FF2B5EF4-FFF2-40B4-BE49-F238E27FC236}">
              <a16:creationId xmlns:a16="http://schemas.microsoft.com/office/drawing/2014/main" id="{E3C08AC1-0EBF-4C7E-814B-9195C2DCFDAE}"/>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749" name="テキスト ボックス 748">
          <a:extLst>
            <a:ext uri="{FF2B5EF4-FFF2-40B4-BE49-F238E27FC236}">
              <a16:creationId xmlns:a16="http://schemas.microsoft.com/office/drawing/2014/main" id="{69AA3AA6-9C59-46A1-AA8E-5BAE142F69CA}"/>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750" name="テキスト ボックス 749">
          <a:extLst>
            <a:ext uri="{FF2B5EF4-FFF2-40B4-BE49-F238E27FC236}">
              <a16:creationId xmlns:a16="http://schemas.microsoft.com/office/drawing/2014/main" id="{B5AC8825-6076-48F1-996C-470E9C9A060F}"/>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751" name="テキスト ボックス 750">
          <a:extLst>
            <a:ext uri="{FF2B5EF4-FFF2-40B4-BE49-F238E27FC236}">
              <a16:creationId xmlns:a16="http://schemas.microsoft.com/office/drawing/2014/main" id="{64FC7F88-A484-4D6F-8C6C-58B280B69E2F}"/>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752" name="テキスト ボックス 751">
          <a:extLst>
            <a:ext uri="{FF2B5EF4-FFF2-40B4-BE49-F238E27FC236}">
              <a16:creationId xmlns:a16="http://schemas.microsoft.com/office/drawing/2014/main" id="{6A85DE7E-EF04-4895-9DAA-754C40F6FACE}"/>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753" name="テキスト ボックス 752">
          <a:extLst>
            <a:ext uri="{FF2B5EF4-FFF2-40B4-BE49-F238E27FC236}">
              <a16:creationId xmlns:a16="http://schemas.microsoft.com/office/drawing/2014/main" id="{8F8974DF-5C84-4446-8273-6A25AEA9B889}"/>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754" name="テキスト ボックス 753">
          <a:extLst>
            <a:ext uri="{FF2B5EF4-FFF2-40B4-BE49-F238E27FC236}">
              <a16:creationId xmlns:a16="http://schemas.microsoft.com/office/drawing/2014/main" id="{01C6C1F5-34F3-4770-8AE9-68D0A317347B}"/>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755" name="テキスト ボックス 754">
          <a:extLst>
            <a:ext uri="{FF2B5EF4-FFF2-40B4-BE49-F238E27FC236}">
              <a16:creationId xmlns:a16="http://schemas.microsoft.com/office/drawing/2014/main" id="{0C12848F-54BF-461D-B825-4AB03EA0C323}"/>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756" name="テキスト ボックス 755">
          <a:extLst>
            <a:ext uri="{FF2B5EF4-FFF2-40B4-BE49-F238E27FC236}">
              <a16:creationId xmlns:a16="http://schemas.microsoft.com/office/drawing/2014/main" id="{CE8FA17E-4558-4C5C-BEE9-7FFA07BB3665}"/>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757" name="テキスト ボックス 756">
          <a:extLst>
            <a:ext uri="{FF2B5EF4-FFF2-40B4-BE49-F238E27FC236}">
              <a16:creationId xmlns:a16="http://schemas.microsoft.com/office/drawing/2014/main" id="{7574C617-3183-46E5-B196-C1B7C9983ADB}"/>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758" name="テキスト ボックス 757">
          <a:extLst>
            <a:ext uri="{FF2B5EF4-FFF2-40B4-BE49-F238E27FC236}">
              <a16:creationId xmlns:a16="http://schemas.microsoft.com/office/drawing/2014/main" id="{1AA3A235-7C38-40E1-B6E2-6F25E0B4B29E}"/>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759" name="テキスト ボックス 758">
          <a:extLst>
            <a:ext uri="{FF2B5EF4-FFF2-40B4-BE49-F238E27FC236}">
              <a16:creationId xmlns:a16="http://schemas.microsoft.com/office/drawing/2014/main" id="{D1797390-CDD2-4F28-A916-8EFD22F443D9}"/>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760" name="テキスト ボックス 759">
          <a:extLst>
            <a:ext uri="{FF2B5EF4-FFF2-40B4-BE49-F238E27FC236}">
              <a16:creationId xmlns:a16="http://schemas.microsoft.com/office/drawing/2014/main" id="{DA4FBFC3-4D18-4C8C-8976-5699108067FA}"/>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761" name="テキスト ボックス 760">
          <a:extLst>
            <a:ext uri="{FF2B5EF4-FFF2-40B4-BE49-F238E27FC236}">
              <a16:creationId xmlns:a16="http://schemas.microsoft.com/office/drawing/2014/main" id="{DE669858-FC76-41CA-A71A-CB41B7611775}"/>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762" name="テキスト ボックス 761">
          <a:extLst>
            <a:ext uri="{FF2B5EF4-FFF2-40B4-BE49-F238E27FC236}">
              <a16:creationId xmlns:a16="http://schemas.microsoft.com/office/drawing/2014/main" id="{FAEADD3E-94DA-4B1E-B19A-8534A044F54F}"/>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763" name="テキスト ボックス 762">
          <a:extLst>
            <a:ext uri="{FF2B5EF4-FFF2-40B4-BE49-F238E27FC236}">
              <a16:creationId xmlns:a16="http://schemas.microsoft.com/office/drawing/2014/main" id="{B57E6FD1-CEB4-4EC4-8487-2D9D5A355ADB}"/>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764" name="テキスト ボックス 763">
          <a:extLst>
            <a:ext uri="{FF2B5EF4-FFF2-40B4-BE49-F238E27FC236}">
              <a16:creationId xmlns:a16="http://schemas.microsoft.com/office/drawing/2014/main" id="{3FC7B3D9-BA25-4BF5-A799-DF6A4E44DA96}"/>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765" name="テキスト ボックス 764">
          <a:extLst>
            <a:ext uri="{FF2B5EF4-FFF2-40B4-BE49-F238E27FC236}">
              <a16:creationId xmlns:a16="http://schemas.microsoft.com/office/drawing/2014/main" id="{2761A657-143A-4208-ABC7-3C11E9C8D1B0}"/>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766" name="テキスト ボックス 765">
          <a:extLst>
            <a:ext uri="{FF2B5EF4-FFF2-40B4-BE49-F238E27FC236}">
              <a16:creationId xmlns:a16="http://schemas.microsoft.com/office/drawing/2014/main" id="{61CD7D6B-CF41-4935-8F39-E9F6F09EBB95}"/>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767" name="テキスト ボックス 766">
          <a:extLst>
            <a:ext uri="{FF2B5EF4-FFF2-40B4-BE49-F238E27FC236}">
              <a16:creationId xmlns:a16="http://schemas.microsoft.com/office/drawing/2014/main" id="{91E3D9FD-3457-4011-BF6F-B8B5A95EC896}"/>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768" name="テキスト ボックス 767">
          <a:extLst>
            <a:ext uri="{FF2B5EF4-FFF2-40B4-BE49-F238E27FC236}">
              <a16:creationId xmlns:a16="http://schemas.microsoft.com/office/drawing/2014/main" id="{A6DAC0F7-E1AF-499D-8FE8-87F5B5822215}"/>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769" name="テキスト ボックス 768">
          <a:extLst>
            <a:ext uri="{FF2B5EF4-FFF2-40B4-BE49-F238E27FC236}">
              <a16:creationId xmlns:a16="http://schemas.microsoft.com/office/drawing/2014/main" id="{4C6A4FAB-76C1-4BD9-B489-4AC9A49E47CC}"/>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12510;&#12452;&#12489;&#12521;&#12452;&#12502;\OneDrive&#12424;&#12426;\inspiron\&#20303;&#23429;&#12509;&#12452;&#12531;&#12488;\&#9733;&#20303;&#23429;&#30465;&#12456;&#12493;&#12461;&#12515;&#12531;&#12506;&#12540;&#12531;2024\&#23550;&#35937;&#35069;&#21697;&#12522;&#12473;&#12488;\&#12522;&#12473;&#12488;&#20316;&#25104;&#12484;&#12540;&#12523;&#65288;&#12489;&#12450;&#65289;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rv01\027-ITIS-doc\01_&#38283;&#30330;doc\0947&#20303;&#23429;&#12456;&#12467;&#12509;&#12452;&#12531;&#12488;&#24615;&#33021;&#35388;&#26126;&#26360;&#30330;&#34892;&#12471;&#12473;&#12486;&#12512;\07&#36939;&#29992;\03&#12473;&#12509;&#12483;&#12488;&#36939;&#29992;\100401_&#12510;&#12473;&#12479;&#12513;&#12531;&#12486;\&#21942;&#26989;S_&#12456;&#12467;&#12509;&#12452;&#12531;&#12488;&#12510;&#12473;&#12479;&#30331;&#37682;&#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コピペ"/>
      <sheetName val="旧リスト"/>
      <sheetName val="削除型番"/>
      <sheetName val="製品"/>
      <sheetName val="計算用"/>
      <sheetName val="型番ミス"/>
      <sheetName val="窓型番登録（マスタ）"/>
      <sheetName val="空シート"/>
      <sheetName val="AppSheet"/>
      <sheetName val="お知らせ"/>
      <sheetName val="依頼書"/>
      <sheetName val="窓口マスタ"/>
      <sheetName val="製品型番から直接入力"/>
      <sheetName val="LIXIL対象製品リスト"/>
      <sheetName val="補助額を調べる"/>
      <sheetName val="メールマスタ"/>
      <sheetName val="システム用"/>
      <sheetName val="CSV用中間"/>
      <sheetName val="ガラス中央部の熱貫流率"/>
      <sheetName val="改訂履歴_玄関ドア・引戸（木造）"/>
      <sheetName val="改訂履歴_玄関ドア・引戸（特定客先向け）"/>
      <sheetName val="改訂履歴_テラス・勝手口（木造）"/>
      <sheetName val="改訂履歴_玄関ドア・引戸（非木造）"/>
      <sheetName val="トップ"/>
      <sheetName val="断熱等（PDF用）"/>
      <sheetName val="断熱等+防犯（PDF用）"/>
      <sheetName val="防犯（PDF用）"/>
      <sheetName val="防音（PDF用）"/>
      <sheetName val="使い方"/>
      <sheetName val="使い方原紙"/>
      <sheetName val="旧トップ"/>
      <sheetName val="名前定義"/>
      <sheetName val="名前定義 (予備)"/>
      <sheetName val="製品名修正"/>
      <sheetName val="注釈"/>
      <sheetName val="熱貫流率Uw"/>
      <sheetName val="開閉形式記号"/>
      <sheetName val="開閉形式"/>
      <sheetName val="ビル営業所コード"/>
      <sheetName val="サイズ"/>
      <sheetName val="ガラス仕様並び替え"/>
      <sheetName val="枠加算寸法"/>
      <sheetName val="材質"/>
      <sheetName val="戸の材質"/>
      <sheetName val="材質 (テラス・勝手口)"/>
      <sheetName val="防音型式認定"/>
      <sheetName val="補助額"/>
      <sheetName val="こどもエコグレード"/>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窓型番登録"/>
      <sheetName val="ガラス型番登録"/>
      <sheetName val="ガラスマスタ登録"/>
      <sheetName val="ガラス製品マスタ登録"/>
      <sheetName val="開閉形式マスタ登録"/>
      <sheetName val="商品シリーズマスタ登録"/>
      <sheetName val="LIST"/>
      <sheetName val="m_mado_kataban"/>
      <sheetName val="m_glass_kataban"/>
      <sheetName val="m_glass"/>
      <sheetName val="m_glass_seihin"/>
      <sheetName val="m_kaihei"/>
      <sheetName val="m_shohin_series"/>
    </sheetNames>
    <sheetDataSet>
      <sheetData sheetId="0" refreshError="1"/>
      <sheetData sheetId="1" refreshError="1"/>
      <sheetData sheetId="2" refreshError="1"/>
      <sheetData sheetId="3" refreshError="1"/>
      <sheetData sheetId="4" refreshError="1"/>
      <sheetData sheetId="5"/>
      <sheetData sheetId="6" refreshError="1"/>
      <sheetData sheetId="7">
        <row r="3">
          <cell r="A3" t="str">
            <v>ガラス交換（汎用）</v>
          </cell>
          <cell r="D3" t="str">
            <v>樹脂</v>
          </cell>
          <cell r="G3" t="str">
            <v>Ⅰ･Ⅱ･Ⅲ･Ⅳ･Ⅴ地域</v>
          </cell>
        </row>
        <row r="4">
          <cell r="A4" t="str">
            <v>アタッチ付ＰＧ</v>
          </cell>
          <cell r="D4" t="str">
            <v>木製</v>
          </cell>
          <cell r="G4" t="str">
            <v>Ⅲ･Ⅳ･Ⅴ地域</v>
          </cell>
        </row>
        <row r="5">
          <cell r="A5" t="str">
            <v>外窓</v>
          </cell>
          <cell r="D5" t="str">
            <v>アルミ樹脂複合</v>
          </cell>
          <cell r="G5" t="str">
            <v>Ⅳ･Ⅴ地域</v>
          </cell>
        </row>
        <row r="6">
          <cell r="A6" t="str">
            <v>内窓</v>
          </cell>
          <cell r="D6" t="str">
            <v>アルミ形材断熱</v>
          </cell>
          <cell r="G6" t="str">
            <v>Ⅵ地域</v>
          </cell>
        </row>
        <row r="7">
          <cell r="D7" t="str">
            <v>アルミＰＧ</v>
          </cell>
        </row>
      </sheetData>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9B8B0-58CB-44C9-964F-32739C11599E}">
  <sheetPr codeName="Sheet2">
    <pageSetUpPr fitToPage="1"/>
  </sheetPr>
  <dimension ref="A2:Y1502"/>
  <sheetViews>
    <sheetView showGridLines="0" tabSelected="1" zoomScale="70" zoomScaleNormal="70" zoomScaleSheetLayoutView="70" zoomScalePageLayoutView="55" workbookViewId="0">
      <pane ySplit="6" topLeftCell="A7" activePane="bottomLeft" state="frozen"/>
      <selection pane="bottomLeft" activeCell="B2" sqref="B2"/>
    </sheetView>
  </sheetViews>
  <sheetFormatPr defaultColWidth="7.625" defaultRowHeight="15.75" x14ac:dyDescent="0.4"/>
  <cols>
    <col min="1" max="1" width="4.625" style="1" customWidth="1"/>
    <col min="2" max="2" width="12.625" style="5" customWidth="1"/>
    <col min="3" max="3" width="22.625" style="5" customWidth="1"/>
    <col min="4" max="4" width="9.375" style="5" bestFit="1" customWidth="1"/>
    <col min="5" max="5" width="27.625" style="5" customWidth="1"/>
    <col min="6" max="6" width="90.625" style="4" customWidth="1"/>
    <col min="7" max="7" width="17.125" style="5" customWidth="1"/>
    <col min="8" max="8" width="14.625" style="5" customWidth="1"/>
    <col min="9" max="9" width="18.5" style="5" bestFit="1" customWidth="1"/>
    <col min="10" max="10" width="40.625" style="5" customWidth="1"/>
    <col min="11" max="11" width="32.625" style="5" customWidth="1"/>
    <col min="12" max="12" width="17.25" style="5" customWidth="1"/>
    <col min="13" max="13" width="12.625" style="5" customWidth="1"/>
    <col min="14" max="14" width="50.625" style="4" customWidth="1"/>
    <col min="15" max="15" width="12.625" style="24" customWidth="1"/>
    <col min="16" max="21" width="7.625" style="5" hidden="1" customWidth="1"/>
    <col min="22" max="22" width="0" style="5" hidden="1" customWidth="1"/>
    <col min="23" max="25" width="7.625" style="5"/>
    <col min="26" max="26" width="35.75" style="5" customWidth="1"/>
    <col min="27" max="27" width="21.75" style="5" customWidth="1"/>
    <col min="28" max="16384" width="7.625" style="5"/>
  </cols>
  <sheetData>
    <row r="2" spans="1:25" ht="24" customHeight="1" x14ac:dyDescent="0.4">
      <c r="B2" s="2" t="s">
        <v>166</v>
      </c>
      <c r="C2" s="3"/>
      <c r="D2" s="3"/>
      <c r="E2" s="3"/>
      <c r="N2" s="6"/>
      <c r="O2" s="7" t="s">
        <v>168</v>
      </c>
    </row>
    <row r="3" spans="1:25" ht="15.75" customHeight="1" x14ac:dyDescent="0.4">
      <c r="B3" s="3"/>
      <c r="C3" s="3"/>
      <c r="D3" s="3"/>
      <c r="E3" s="3"/>
      <c r="F3" s="8"/>
      <c r="G3" s="9"/>
      <c r="H3" s="9"/>
      <c r="I3" s="9"/>
      <c r="J3" s="9"/>
      <c r="K3" s="9"/>
      <c r="L3" s="9"/>
      <c r="M3" s="9"/>
      <c r="N3" s="9"/>
      <c r="O3" s="9"/>
    </row>
    <row r="5" spans="1:25" ht="18.75" customHeight="1" x14ac:dyDescent="0.4">
      <c r="B5" s="10" t="s">
        <v>0</v>
      </c>
      <c r="C5" s="10" t="s">
        <v>1</v>
      </c>
      <c r="D5" s="10" t="s">
        <v>2</v>
      </c>
      <c r="E5" s="10" t="s">
        <v>3</v>
      </c>
      <c r="F5" s="11" t="s">
        <v>4</v>
      </c>
      <c r="G5" s="12" t="s">
        <v>5</v>
      </c>
      <c r="H5" s="13" t="s">
        <v>6</v>
      </c>
      <c r="I5" s="13"/>
      <c r="J5" s="12" t="s">
        <v>7</v>
      </c>
      <c r="K5" s="12" t="s">
        <v>8</v>
      </c>
      <c r="L5" s="12" t="s">
        <v>9</v>
      </c>
      <c r="M5" s="12" t="s">
        <v>10</v>
      </c>
      <c r="N5" s="11" t="s">
        <v>11</v>
      </c>
      <c r="O5" s="14" t="s">
        <v>12</v>
      </c>
    </row>
    <row r="6" spans="1:25" ht="16.5" x14ac:dyDescent="0.4">
      <c r="B6" s="15"/>
      <c r="C6" s="15"/>
      <c r="D6" s="15"/>
      <c r="E6" s="15"/>
      <c r="F6" s="16"/>
      <c r="G6" s="17"/>
      <c r="H6" s="18" t="s">
        <v>13</v>
      </c>
      <c r="I6" s="18" t="s">
        <v>14</v>
      </c>
      <c r="J6" s="17"/>
      <c r="K6" s="17"/>
      <c r="L6" s="17"/>
      <c r="M6" s="17"/>
      <c r="N6" s="16"/>
      <c r="O6" s="19"/>
    </row>
    <row r="7" spans="1:25" s="21" customFormat="1" ht="31.5" x14ac:dyDescent="0.4">
      <c r="A7" s="20"/>
      <c r="B7" s="21" t="s">
        <v>169</v>
      </c>
      <c r="C7" s="120" t="s">
        <v>345</v>
      </c>
      <c r="D7" s="21" t="s">
        <v>240</v>
      </c>
      <c r="E7" s="21" t="s">
        <v>172</v>
      </c>
      <c r="F7" s="22" t="s">
        <v>2729</v>
      </c>
      <c r="G7" s="21" t="s">
        <v>174</v>
      </c>
      <c r="H7" s="21" t="s">
        <v>111</v>
      </c>
      <c r="I7" s="21" t="s">
        <v>347</v>
      </c>
      <c r="J7" s="120" t="s">
        <v>176</v>
      </c>
      <c r="K7" s="21" t="s">
        <v>177</v>
      </c>
      <c r="L7" s="21" t="s">
        <v>2730</v>
      </c>
      <c r="M7" s="21" t="s">
        <v>179</v>
      </c>
      <c r="N7" s="22"/>
      <c r="O7" s="23">
        <v>45322</v>
      </c>
      <c r="P7" s="21" t="s">
        <v>2731</v>
      </c>
      <c r="Q7" s="5" t="s">
        <v>2730</v>
      </c>
      <c r="R7" s="5" t="s">
        <v>2732</v>
      </c>
      <c r="S7" s="5" t="s">
        <v>2733</v>
      </c>
      <c r="T7" s="5"/>
      <c r="U7" s="5">
        <v>0</v>
      </c>
      <c r="V7" s="5">
        <v>0</v>
      </c>
      <c r="W7" s="5"/>
      <c r="X7" s="5"/>
      <c r="Y7" s="5"/>
    </row>
    <row r="8" spans="1:25" s="21" customFormat="1" ht="31.5" x14ac:dyDescent="0.4">
      <c r="A8" s="20"/>
      <c r="B8" s="21" t="s">
        <v>169</v>
      </c>
      <c r="C8" s="120" t="s">
        <v>345</v>
      </c>
      <c r="D8" s="21" t="s">
        <v>240</v>
      </c>
      <c r="E8" s="21" t="s">
        <v>172</v>
      </c>
      <c r="F8" s="22" t="s">
        <v>2729</v>
      </c>
      <c r="G8" s="21" t="s">
        <v>174</v>
      </c>
      <c r="H8" s="21" t="s">
        <v>111</v>
      </c>
      <c r="I8" s="21" t="s">
        <v>347</v>
      </c>
      <c r="J8" s="120" t="s">
        <v>176</v>
      </c>
      <c r="K8" s="21" t="s">
        <v>183</v>
      </c>
      <c r="L8" s="21" t="s">
        <v>2734</v>
      </c>
      <c r="M8" s="21" t="s">
        <v>179</v>
      </c>
      <c r="N8" s="22"/>
      <c r="O8" s="23">
        <v>45322</v>
      </c>
      <c r="P8" s="21" t="s">
        <v>2735</v>
      </c>
      <c r="Q8" s="5" t="s">
        <v>2734</v>
      </c>
      <c r="R8" s="5" t="s">
        <v>2732</v>
      </c>
      <c r="S8" s="5" t="s">
        <v>2733</v>
      </c>
      <c r="T8" s="5"/>
      <c r="U8" s="5">
        <v>0</v>
      </c>
      <c r="V8" s="5">
        <v>0</v>
      </c>
      <c r="W8" s="5"/>
      <c r="X8" s="5"/>
      <c r="Y8" s="5"/>
    </row>
    <row r="9" spans="1:25" s="21" customFormat="1" ht="31.5" x14ac:dyDescent="0.4">
      <c r="A9" s="20"/>
      <c r="B9" s="21" t="s">
        <v>169</v>
      </c>
      <c r="C9" s="120" t="s">
        <v>345</v>
      </c>
      <c r="D9" s="21" t="s">
        <v>240</v>
      </c>
      <c r="E9" s="21" t="s">
        <v>172</v>
      </c>
      <c r="F9" s="22" t="s">
        <v>2729</v>
      </c>
      <c r="G9" s="21" t="s">
        <v>174</v>
      </c>
      <c r="H9" s="21" t="s">
        <v>111</v>
      </c>
      <c r="I9" s="21" t="s">
        <v>347</v>
      </c>
      <c r="J9" s="120" t="s">
        <v>176</v>
      </c>
      <c r="K9" s="21" t="s">
        <v>186</v>
      </c>
      <c r="L9" s="21" t="s">
        <v>2736</v>
      </c>
      <c r="M9" s="21" t="s">
        <v>179</v>
      </c>
      <c r="N9" s="22"/>
      <c r="O9" s="23">
        <v>45322</v>
      </c>
      <c r="P9" s="21" t="s">
        <v>2737</v>
      </c>
      <c r="Q9" s="5" t="s">
        <v>2736</v>
      </c>
      <c r="R9" s="5" t="s">
        <v>2732</v>
      </c>
      <c r="S9" s="5" t="s">
        <v>2733</v>
      </c>
      <c r="T9" s="5"/>
      <c r="U9" s="5">
        <v>0</v>
      </c>
      <c r="V9" s="5">
        <v>0</v>
      </c>
      <c r="W9" s="5"/>
      <c r="X9" s="5"/>
      <c r="Y9" s="5"/>
    </row>
    <row r="10" spans="1:25" s="21" customFormat="1" ht="31.5" x14ac:dyDescent="0.4">
      <c r="A10" s="20"/>
      <c r="B10" s="21" t="s">
        <v>169</v>
      </c>
      <c r="C10" s="120" t="s">
        <v>345</v>
      </c>
      <c r="D10" s="21" t="s">
        <v>240</v>
      </c>
      <c r="E10" s="21" t="s">
        <v>172</v>
      </c>
      <c r="F10" s="22" t="s">
        <v>2729</v>
      </c>
      <c r="G10" s="21" t="s">
        <v>174</v>
      </c>
      <c r="H10" s="21" t="s">
        <v>111</v>
      </c>
      <c r="I10" s="21" t="s">
        <v>347</v>
      </c>
      <c r="J10" s="120" t="s">
        <v>176</v>
      </c>
      <c r="K10" s="21" t="s">
        <v>189</v>
      </c>
      <c r="L10" s="21" t="s">
        <v>2738</v>
      </c>
      <c r="M10" s="21" t="s">
        <v>179</v>
      </c>
      <c r="N10" s="22"/>
      <c r="O10" s="23">
        <v>45322</v>
      </c>
      <c r="P10" s="21" t="s">
        <v>2739</v>
      </c>
      <c r="Q10" s="5" t="s">
        <v>2738</v>
      </c>
      <c r="R10" s="5" t="s">
        <v>2732</v>
      </c>
      <c r="S10" s="5" t="s">
        <v>2733</v>
      </c>
      <c r="T10" s="5"/>
      <c r="U10" s="5">
        <v>0</v>
      </c>
      <c r="V10" s="5">
        <v>0</v>
      </c>
      <c r="W10" s="5"/>
      <c r="X10" s="5"/>
      <c r="Y10" s="5"/>
    </row>
    <row r="11" spans="1:25" s="21" customFormat="1" ht="31.5" x14ac:dyDescent="0.4">
      <c r="A11" s="20"/>
      <c r="B11" s="21" t="s">
        <v>169</v>
      </c>
      <c r="C11" s="120" t="s">
        <v>345</v>
      </c>
      <c r="D11" s="21" t="s">
        <v>240</v>
      </c>
      <c r="E11" s="21" t="s">
        <v>172</v>
      </c>
      <c r="F11" s="22" t="s">
        <v>2740</v>
      </c>
      <c r="G11" s="21" t="s">
        <v>174</v>
      </c>
      <c r="H11" s="21" t="s">
        <v>163</v>
      </c>
      <c r="I11" s="21" t="s">
        <v>194</v>
      </c>
      <c r="J11" s="120" t="s">
        <v>206</v>
      </c>
      <c r="K11" s="21" t="s">
        <v>177</v>
      </c>
      <c r="L11" s="21" t="s">
        <v>2741</v>
      </c>
      <c r="M11" s="21" t="s">
        <v>179</v>
      </c>
      <c r="N11" s="22"/>
      <c r="O11" s="23">
        <v>45322</v>
      </c>
      <c r="P11" s="21" t="s">
        <v>2742</v>
      </c>
      <c r="Q11" s="5" t="s">
        <v>2741</v>
      </c>
      <c r="R11" s="5" t="s">
        <v>2743</v>
      </c>
      <c r="S11" s="5" t="s">
        <v>2733</v>
      </c>
      <c r="T11" s="5"/>
      <c r="U11" s="5">
        <v>0</v>
      </c>
      <c r="V11" s="5">
        <v>0</v>
      </c>
      <c r="W11" s="5"/>
      <c r="X11" s="5"/>
      <c r="Y11" s="5"/>
    </row>
    <row r="12" spans="1:25" s="21" customFormat="1" ht="31.5" x14ac:dyDescent="0.4">
      <c r="A12" s="20"/>
      <c r="B12" s="21" t="s">
        <v>169</v>
      </c>
      <c r="C12" s="120" t="s">
        <v>345</v>
      </c>
      <c r="D12" s="21" t="s">
        <v>240</v>
      </c>
      <c r="E12" s="21" t="s">
        <v>172</v>
      </c>
      <c r="F12" s="22" t="s">
        <v>2740</v>
      </c>
      <c r="G12" s="21" t="s">
        <v>174</v>
      </c>
      <c r="H12" s="21" t="s">
        <v>163</v>
      </c>
      <c r="I12" s="21" t="s">
        <v>194</v>
      </c>
      <c r="J12" s="120" t="s">
        <v>206</v>
      </c>
      <c r="K12" s="21" t="s">
        <v>183</v>
      </c>
      <c r="L12" s="21" t="s">
        <v>2744</v>
      </c>
      <c r="M12" s="21" t="s">
        <v>179</v>
      </c>
      <c r="N12" s="22"/>
      <c r="O12" s="23">
        <v>45322</v>
      </c>
      <c r="P12" s="21" t="s">
        <v>2745</v>
      </c>
      <c r="Q12" s="5" t="s">
        <v>2744</v>
      </c>
      <c r="R12" s="5" t="s">
        <v>2743</v>
      </c>
      <c r="S12" s="5" t="s">
        <v>2733</v>
      </c>
      <c r="T12" s="5"/>
      <c r="U12" s="5">
        <v>0</v>
      </c>
      <c r="V12" s="5">
        <v>0</v>
      </c>
      <c r="W12" s="5"/>
      <c r="X12" s="5"/>
      <c r="Y12" s="5"/>
    </row>
    <row r="13" spans="1:25" s="21" customFormat="1" ht="31.5" x14ac:dyDescent="0.4">
      <c r="A13" s="20"/>
      <c r="B13" s="21" t="s">
        <v>169</v>
      </c>
      <c r="C13" s="120" t="s">
        <v>345</v>
      </c>
      <c r="D13" s="21" t="s">
        <v>240</v>
      </c>
      <c r="E13" s="21" t="s">
        <v>172</v>
      </c>
      <c r="F13" s="22" t="s">
        <v>2740</v>
      </c>
      <c r="G13" s="21" t="s">
        <v>174</v>
      </c>
      <c r="H13" s="21" t="s">
        <v>163</v>
      </c>
      <c r="I13" s="21" t="s">
        <v>194</v>
      </c>
      <c r="J13" s="120" t="s">
        <v>206</v>
      </c>
      <c r="K13" s="21" t="s">
        <v>186</v>
      </c>
      <c r="L13" s="21" t="s">
        <v>2746</v>
      </c>
      <c r="M13" s="21" t="s">
        <v>179</v>
      </c>
      <c r="N13" s="22"/>
      <c r="O13" s="23">
        <v>45322</v>
      </c>
      <c r="P13" s="21" t="s">
        <v>2747</v>
      </c>
      <c r="Q13" s="5" t="s">
        <v>2746</v>
      </c>
      <c r="R13" s="5" t="s">
        <v>2743</v>
      </c>
      <c r="S13" s="5" t="s">
        <v>2733</v>
      </c>
      <c r="T13" s="5"/>
      <c r="U13" s="5">
        <v>0</v>
      </c>
      <c r="V13" s="5">
        <v>0</v>
      </c>
      <c r="W13" s="5"/>
      <c r="X13" s="5"/>
      <c r="Y13" s="5"/>
    </row>
    <row r="14" spans="1:25" s="21" customFormat="1" ht="31.5" x14ac:dyDescent="0.4">
      <c r="A14" s="20"/>
      <c r="B14" s="21" t="s">
        <v>169</v>
      </c>
      <c r="C14" s="120" t="s">
        <v>345</v>
      </c>
      <c r="D14" s="21" t="s">
        <v>240</v>
      </c>
      <c r="E14" s="21" t="s">
        <v>172</v>
      </c>
      <c r="F14" s="22" t="s">
        <v>2740</v>
      </c>
      <c r="G14" s="21" t="s">
        <v>174</v>
      </c>
      <c r="H14" s="21" t="s">
        <v>163</v>
      </c>
      <c r="I14" s="21" t="s">
        <v>194</v>
      </c>
      <c r="J14" s="120" t="s">
        <v>206</v>
      </c>
      <c r="K14" s="21" t="s">
        <v>189</v>
      </c>
      <c r="L14" s="21" t="s">
        <v>2748</v>
      </c>
      <c r="M14" s="21" t="s">
        <v>179</v>
      </c>
      <c r="N14" s="22"/>
      <c r="O14" s="23">
        <v>45322</v>
      </c>
      <c r="P14" s="21" t="s">
        <v>2749</v>
      </c>
      <c r="Q14" s="5" t="s">
        <v>2748</v>
      </c>
      <c r="R14" s="5" t="s">
        <v>2743</v>
      </c>
      <c r="S14" s="5" t="s">
        <v>2733</v>
      </c>
      <c r="T14" s="5"/>
      <c r="U14" s="5">
        <v>0</v>
      </c>
      <c r="V14" s="5">
        <v>0</v>
      </c>
      <c r="W14" s="5"/>
      <c r="X14" s="5"/>
      <c r="Y14" s="5"/>
    </row>
    <row r="15" spans="1:25" s="21" customFormat="1" ht="31.5" x14ac:dyDescent="0.4">
      <c r="A15" s="20"/>
      <c r="B15" s="21" t="s">
        <v>169</v>
      </c>
      <c r="C15" s="120" t="s">
        <v>345</v>
      </c>
      <c r="D15" s="21" t="s">
        <v>240</v>
      </c>
      <c r="E15" s="21" t="s">
        <v>172</v>
      </c>
      <c r="F15" s="22" t="s">
        <v>2209</v>
      </c>
      <c r="G15" s="21" t="s">
        <v>174</v>
      </c>
      <c r="H15" s="21" t="s">
        <v>111</v>
      </c>
      <c r="I15" s="21" t="s">
        <v>347</v>
      </c>
      <c r="J15" s="120" t="s">
        <v>176</v>
      </c>
      <c r="K15" s="21" t="s">
        <v>177</v>
      </c>
      <c r="L15" s="21" t="s">
        <v>2210</v>
      </c>
      <c r="M15" s="21" t="s">
        <v>179</v>
      </c>
      <c r="N15" s="22"/>
      <c r="O15" s="23">
        <v>45322</v>
      </c>
      <c r="P15" s="21" t="s">
        <v>2211</v>
      </c>
      <c r="Q15" s="5" t="s">
        <v>2210</v>
      </c>
      <c r="R15" s="5" t="s">
        <v>2212</v>
      </c>
      <c r="S15" s="5" t="s">
        <v>2213</v>
      </c>
      <c r="T15" s="5"/>
      <c r="U15" s="5">
        <v>0</v>
      </c>
      <c r="V15" s="5">
        <v>0</v>
      </c>
      <c r="W15" s="5"/>
      <c r="X15" s="5"/>
      <c r="Y15" s="5"/>
    </row>
    <row r="16" spans="1:25" s="21" customFormat="1" ht="31.5" x14ac:dyDescent="0.4">
      <c r="A16" s="20"/>
      <c r="B16" s="21" t="s">
        <v>169</v>
      </c>
      <c r="C16" s="120" t="s">
        <v>345</v>
      </c>
      <c r="D16" s="21" t="s">
        <v>240</v>
      </c>
      <c r="E16" s="21" t="s">
        <v>172</v>
      </c>
      <c r="F16" s="22" t="s">
        <v>2209</v>
      </c>
      <c r="G16" s="21" t="s">
        <v>174</v>
      </c>
      <c r="H16" s="21" t="s">
        <v>111</v>
      </c>
      <c r="I16" s="21" t="s">
        <v>347</v>
      </c>
      <c r="J16" s="120" t="s">
        <v>176</v>
      </c>
      <c r="K16" s="21" t="s">
        <v>183</v>
      </c>
      <c r="L16" s="21" t="s">
        <v>2214</v>
      </c>
      <c r="M16" s="21" t="s">
        <v>179</v>
      </c>
      <c r="N16" s="22"/>
      <c r="O16" s="23">
        <v>45322</v>
      </c>
      <c r="P16" s="21" t="s">
        <v>2215</v>
      </c>
      <c r="Q16" s="5" t="s">
        <v>2214</v>
      </c>
      <c r="R16" s="5" t="s">
        <v>2212</v>
      </c>
      <c r="S16" s="5" t="s">
        <v>2213</v>
      </c>
      <c r="T16" s="5"/>
      <c r="U16" s="5">
        <v>0</v>
      </c>
      <c r="V16" s="5">
        <v>0</v>
      </c>
      <c r="W16" s="5"/>
      <c r="X16" s="5"/>
      <c r="Y16" s="5"/>
    </row>
    <row r="17" spans="2:22" ht="31.5" x14ac:dyDescent="0.4">
      <c r="B17" s="21" t="s">
        <v>169</v>
      </c>
      <c r="C17" s="120" t="s">
        <v>345</v>
      </c>
      <c r="D17" s="21" t="s">
        <v>240</v>
      </c>
      <c r="E17" s="21" t="s">
        <v>172</v>
      </c>
      <c r="F17" s="22" t="s">
        <v>2209</v>
      </c>
      <c r="G17" s="21" t="s">
        <v>174</v>
      </c>
      <c r="H17" s="21" t="s">
        <v>111</v>
      </c>
      <c r="I17" s="21" t="s">
        <v>347</v>
      </c>
      <c r="J17" s="120" t="s">
        <v>176</v>
      </c>
      <c r="K17" s="21" t="s">
        <v>186</v>
      </c>
      <c r="L17" s="21" t="s">
        <v>2216</v>
      </c>
      <c r="M17" s="21" t="s">
        <v>179</v>
      </c>
      <c r="N17" s="22"/>
      <c r="O17" s="23">
        <v>45322</v>
      </c>
      <c r="P17" s="21" t="s">
        <v>2217</v>
      </c>
      <c r="Q17" s="5" t="s">
        <v>2216</v>
      </c>
      <c r="R17" s="5" t="s">
        <v>2212</v>
      </c>
      <c r="S17" s="5" t="s">
        <v>2213</v>
      </c>
      <c r="U17" s="5">
        <v>0</v>
      </c>
      <c r="V17" s="5">
        <v>0</v>
      </c>
    </row>
    <row r="18" spans="2:22" ht="31.5" x14ac:dyDescent="0.4">
      <c r="B18" s="21" t="s">
        <v>169</v>
      </c>
      <c r="C18" s="120" t="s">
        <v>345</v>
      </c>
      <c r="D18" s="21" t="s">
        <v>240</v>
      </c>
      <c r="E18" s="21" t="s">
        <v>172</v>
      </c>
      <c r="F18" s="22" t="s">
        <v>2209</v>
      </c>
      <c r="G18" s="21" t="s">
        <v>174</v>
      </c>
      <c r="H18" s="21" t="s">
        <v>111</v>
      </c>
      <c r="I18" s="21" t="s">
        <v>347</v>
      </c>
      <c r="J18" s="120" t="s">
        <v>176</v>
      </c>
      <c r="K18" s="21" t="s">
        <v>189</v>
      </c>
      <c r="L18" s="21" t="s">
        <v>2218</v>
      </c>
      <c r="M18" s="21" t="s">
        <v>179</v>
      </c>
      <c r="N18" s="22"/>
      <c r="O18" s="23">
        <v>45322</v>
      </c>
      <c r="P18" s="21" t="s">
        <v>2219</v>
      </c>
      <c r="Q18" s="5" t="s">
        <v>2218</v>
      </c>
      <c r="R18" s="5" t="s">
        <v>2212</v>
      </c>
      <c r="S18" s="5" t="s">
        <v>2213</v>
      </c>
      <c r="U18" s="5">
        <v>0</v>
      </c>
      <c r="V18" s="5">
        <v>0</v>
      </c>
    </row>
    <row r="19" spans="2:22" ht="31.5" x14ac:dyDescent="0.4">
      <c r="B19" s="21" t="s">
        <v>169</v>
      </c>
      <c r="C19" s="120" t="s">
        <v>345</v>
      </c>
      <c r="D19" s="21" t="s">
        <v>240</v>
      </c>
      <c r="E19" s="21" t="s">
        <v>172</v>
      </c>
      <c r="F19" s="22" t="s">
        <v>2220</v>
      </c>
      <c r="G19" s="21" t="s">
        <v>174</v>
      </c>
      <c r="H19" s="21" t="s">
        <v>163</v>
      </c>
      <c r="I19" s="21" t="s">
        <v>194</v>
      </c>
      <c r="J19" s="120" t="s">
        <v>206</v>
      </c>
      <c r="K19" s="21" t="s">
        <v>177</v>
      </c>
      <c r="L19" s="21" t="s">
        <v>2221</v>
      </c>
      <c r="M19" s="21" t="s">
        <v>179</v>
      </c>
      <c r="N19" s="22"/>
      <c r="O19" s="23">
        <v>45322</v>
      </c>
      <c r="P19" s="21" t="s">
        <v>2222</v>
      </c>
      <c r="Q19" s="5" t="s">
        <v>2221</v>
      </c>
      <c r="R19" s="5" t="s">
        <v>2223</v>
      </c>
      <c r="S19" s="5" t="s">
        <v>2213</v>
      </c>
      <c r="U19" s="5">
        <v>0</v>
      </c>
      <c r="V19" s="5">
        <v>0</v>
      </c>
    </row>
    <row r="20" spans="2:22" ht="31.5" x14ac:dyDescent="0.4">
      <c r="B20" s="21" t="s">
        <v>169</v>
      </c>
      <c r="C20" s="120" t="s">
        <v>345</v>
      </c>
      <c r="D20" s="21" t="s">
        <v>240</v>
      </c>
      <c r="E20" s="21" t="s">
        <v>172</v>
      </c>
      <c r="F20" s="22" t="s">
        <v>2220</v>
      </c>
      <c r="G20" s="21" t="s">
        <v>174</v>
      </c>
      <c r="H20" s="21" t="s">
        <v>163</v>
      </c>
      <c r="I20" s="21" t="s">
        <v>194</v>
      </c>
      <c r="J20" s="120" t="s">
        <v>206</v>
      </c>
      <c r="K20" s="21" t="s">
        <v>183</v>
      </c>
      <c r="L20" s="21" t="s">
        <v>2224</v>
      </c>
      <c r="M20" s="21" t="s">
        <v>179</v>
      </c>
      <c r="N20" s="22"/>
      <c r="O20" s="23">
        <v>45322</v>
      </c>
      <c r="P20" s="21" t="s">
        <v>2225</v>
      </c>
      <c r="Q20" s="5" t="s">
        <v>2224</v>
      </c>
      <c r="R20" s="5" t="s">
        <v>2223</v>
      </c>
      <c r="S20" s="5" t="s">
        <v>2213</v>
      </c>
      <c r="U20" s="5">
        <v>0</v>
      </c>
      <c r="V20" s="5">
        <v>0</v>
      </c>
    </row>
    <row r="21" spans="2:22" ht="31.5" x14ac:dyDescent="0.4">
      <c r="B21" s="21" t="s">
        <v>169</v>
      </c>
      <c r="C21" s="120" t="s">
        <v>345</v>
      </c>
      <c r="D21" s="21" t="s">
        <v>240</v>
      </c>
      <c r="E21" s="21" t="s">
        <v>172</v>
      </c>
      <c r="F21" s="22" t="s">
        <v>2220</v>
      </c>
      <c r="G21" s="21" t="s">
        <v>174</v>
      </c>
      <c r="H21" s="21" t="s">
        <v>163</v>
      </c>
      <c r="I21" s="21" t="s">
        <v>194</v>
      </c>
      <c r="J21" s="120" t="s">
        <v>206</v>
      </c>
      <c r="K21" s="21" t="s">
        <v>186</v>
      </c>
      <c r="L21" s="21" t="s">
        <v>2226</v>
      </c>
      <c r="M21" s="21" t="s">
        <v>179</v>
      </c>
      <c r="N21" s="22"/>
      <c r="O21" s="23">
        <v>45322</v>
      </c>
      <c r="P21" s="21" t="s">
        <v>2227</v>
      </c>
      <c r="Q21" s="5" t="s">
        <v>2226</v>
      </c>
      <c r="R21" s="5" t="s">
        <v>2223</v>
      </c>
      <c r="S21" s="5" t="s">
        <v>2213</v>
      </c>
      <c r="U21" s="5">
        <v>0</v>
      </c>
      <c r="V21" s="5">
        <v>0</v>
      </c>
    </row>
    <row r="22" spans="2:22" ht="31.5" x14ac:dyDescent="0.4">
      <c r="B22" s="21" t="s">
        <v>169</v>
      </c>
      <c r="C22" s="120" t="s">
        <v>345</v>
      </c>
      <c r="D22" s="21" t="s">
        <v>240</v>
      </c>
      <c r="E22" s="21" t="s">
        <v>172</v>
      </c>
      <c r="F22" s="22" t="s">
        <v>2220</v>
      </c>
      <c r="G22" s="21" t="s">
        <v>174</v>
      </c>
      <c r="H22" s="21" t="s">
        <v>163</v>
      </c>
      <c r="I22" s="21" t="s">
        <v>194</v>
      </c>
      <c r="J22" s="120" t="s">
        <v>206</v>
      </c>
      <c r="K22" s="21" t="s">
        <v>189</v>
      </c>
      <c r="L22" s="21" t="s">
        <v>2228</v>
      </c>
      <c r="M22" s="21" t="s">
        <v>179</v>
      </c>
      <c r="N22" s="22"/>
      <c r="O22" s="23">
        <v>45322</v>
      </c>
      <c r="P22" s="21" t="s">
        <v>2229</v>
      </c>
      <c r="Q22" s="5" t="s">
        <v>2228</v>
      </c>
      <c r="R22" s="5" t="s">
        <v>2223</v>
      </c>
      <c r="S22" s="5" t="s">
        <v>2213</v>
      </c>
      <c r="U22" s="5">
        <v>0</v>
      </c>
      <c r="V22" s="5">
        <v>0</v>
      </c>
    </row>
    <row r="23" spans="2:22" ht="31.5" x14ac:dyDescent="0.4">
      <c r="B23" s="21" t="s">
        <v>169</v>
      </c>
      <c r="C23" s="120" t="s">
        <v>345</v>
      </c>
      <c r="D23" s="21" t="s">
        <v>240</v>
      </c>
      <c r="E23" s="21" t="s">
        <v>172</v>
      </c>
      <c r="F23" s="22" t="s">
        <v>346</v>
      </c>
      <c r="G23" s="21" t="s">
        <v>174</v>
      </c>
      <c r="H23" s="21" t="s">
        <v>111</v>
      </c>
      <c r="I23" s="21" t="s">
        <v>347</v>
      </c>
      <c r="J23" s="120" t="s">
        <v>176</v>
      </c>
      <c r="K23" s="21" t="s">
        <v>177</v>
      </c>
      <c r="L23" s="21" t="s">
        <v>348</v>
      </c>
      <c r="M23" s="21" t="s">
        <v>179</v>
      </c>
      <c r="N23" s="22"/>
      <c r="O23" s="23">
        <v>45322</v>
      </c>
      <c r="P23" s="21" t="s">
        <v>349</v>
      </c>
      <c r="Q23" s="5" t="s">
        <v>348</v>
      </c>
      <c r="R23" s="5" t="s">
        <v>350</v>
      </c>
      <c r="S23" s="5" t="s">
        <v>351</v>
      </c>
      <c r="U23" s="5">
        <v>0</v>
      </c>
      <c r="V23" s="5">
        <v>0</v>
      </c>
    </row>
    <row r="24" spans="2:22" ht="31.5" x14ac:dyDescent="0.4">
      <c r="B24" s="21" t="s">
        <v>169</v>
      </c>
      <c r="C24" s="120" t="s">
        <v>345</v>
      </c>
      <c r="D24" s="21" t="s">
        <v>240</v>
      </c>
      <c r="E24" s="21" t="s">
        <v>172</v>
      </c>
      <c r="F24" s="22" t="s">
        <v>346</v>
      </c>
      <c r="G24" s="21" t="s">
        <v>174</v>
      </c>
      <c r="H24" s="21" t="s">
        <v>111</v>
      </c>
      <c r="I24" s="21" t="s">
        <v>347</v>
      </c>
      <c r="J24" s="120" t="s">
        <v>176</v>
      </c>
      <c r="K24" s="21" t="s">
        <v>183</v>
      </c>
      <c r="L24" s="21" t="s">
        <v>352</v>
      </c>
      <c r="M24" s="21" t="s">
        <v>179</v>
      </c>
      <c r="N24" s="22"/>
      <c r="O24" s="23">
        <v>45322</v>
      </c>
      <c r="P24" s="21" t="s">
        <v>353</v>
      </c>
      <c r="Q24" s="5" t="s">
        <v>352</v>
      </c>
      <c r="R24" s="5" t="s">
        <v>350</v>
      </c>
      <c r="S24" s="5" t="s">
        <v>351</v>
      </c>
      <c r="U24" s="5">
        <v>0</v>
      </c>
      <c r="V24" s="5">
        <v>0</v>
      </c>
    </row>
    <row r="25" spans="2:22" ht="31.5" x14ac:dyDescent="0.4">
      <c r="B25" s="21" t="s">
        <v>169</v>
      </c>
      <c r="C25" s="120" t="s">
        <v>345</v>
      </c>
      <c r="D25" s="21" t="s">
        <v>240</v>
      </c>
      <c r="E25" s="21" t="s">
        <v>172</v>
      </c>
      <c r="F25" s="22" t="s">
        <v>346</v>
      </c>
      <c r="G25" s="21" t="s">
        <v>174</v>
      </c>
      <c r="H25" s="21" t="s">
        <v>111</v>
      </c>
      <c r="I25" s="21" t="s">
        <v>347</v>
      </c>
      <c r="J25" s="120" t="s">
        <v>176</v>
      </c>
      <c r="K25" s="21" t="s">
        <v>186</v>
      </c>
      <c r="L25" s="21" t="s">
        <v>354</v>
      </c>
      <c r="M25" s="21" t="s">
        <v>179</v>
      </c>
      <c r="N25" s="22"/>
      <c r="O25" s="23">
        <v>45322</v>
      </c>
      <c r="P25" s="21" t="s">
        <v>355</v>
      </c>
      <c r="Q25" s="5" t="s">
        <v>354</v>
      </c>
      <c r="R25" s="5" t="s">
        <v>350</v>
      </c>
      <c r="S25" s="5" t="s">
        <v>351</v>
      </c>
      <c r="U25" s="5">
        <v>0</v>
      </c>
      <c r="V25" s="5">
        <v>0</v>
      </c>
    </row>
    <row r="26" spans="2:22" ht="31.5" x14ac:dyDescent="0.4">
      <c r="B26" s="21" t="s">
        <v>169</v>
      </c>
      <c r="C26" s="120" t="s">
        <v>345</v>
      </c>
      <c r="D26" s="21" t="s">
        <v>240</v>
      </c>
      <c r="E26" s="21" t="s">
        <v>172</v>
      </c>
      <c r="F26" s="22" t="s">
        <v>346</v>
      </c>
      <c r="G26" s="21" t="s">
        <v>174</v>
      </c>
      <c r="H26" s="21" t="s">
        <v>111</v>
      </c>
      <c r="I26" s="21" t="s">
        <v>347</v>
      </c>
      <c r="J26" s="120" t="s">
        <v>176</v>
      </c>
      <c r="K26" s="21" t="s">
        <v>189</v>
      </c>
      <c r="L26" s="21" t="s">
        <v>356</v>
      </c>
      <c r="M26" s="21" t="s">
        <v>179</v>
      </c>
      <c r="N26" s="22"/>
      <c r="O26" s="23">
        <v>45322</v>
      </c>
      <c r="P26" s="21" t="s">
        <v>357</v>
      </c>
      <c r="Q26" s="5" t="s">
        <v>356</v>
      </c>
      <c r="R26" s="5" t="s">
        <v>350</v>
      </c>
      <c r="S26" s="5" t="s">
        <v>351</v>
      </c>
      <c r="U26" s="5">
        <v>0</v>
      </c>
      <c r="V26" s="5">
        <v>0</v>
      </c>
    </row>
    <row r="27" spans="2:22" ht="31.5" x14ac:dyDescent="0.4">
      <c r="B27" s="21" t="s">
        <v>169</v>
      </c>
      <c r="C27" s="120" t="s">
        <v>345</v>
      </c>
      <c r="D27" s="21" t="s">
        <v>171</v>
      </c>
      <c r="E27" s="21" t="s">
        <v>172</v>
      </c>
      <c r="F27" s="22" t="s">
        <v>368</v>
      </c>
      <c r="G27" s="21" t="s">
        <v>174</v>
      </c>
      <c r="H27" s="21" t="s">
        <v>111</v>
      </c>
      <c r="I27" s="21" t="s">
        <v>347</v>
      </c>
      <c r="J27" s="120" t="s">
        <v>176</v>
      </c>
      <c r="K27" s="21" t="s">
        <v>177</v>
      </c>
      <c r="L27" s="21" t="s">
        <v>369</v>
      </c>
      <c r="M27" s="21" t="s">
        <v>179</v>
      </c>
      <c r="N27" s="22"/>
      <c r="O27" s="23">
        <v>45322</v>
      </c>
      <c r="P27" s="21" t="s">
        <v>370</v>
      </c>
      <c r="Q27" s="5" t="s">
        <v>369</v>
      </c>
      <c r="R27" s="5" t="s">
        <v>371</v>
      </c>
      <c r="S27" s="5" t="s">
        <v>372</v>
      </c>
      <c r="U27" s="5">
        <v>0</v>
      </c>
      <c r="V27" s="5">
        <v>0</v>
      </c>
    </row>
    <row r="28" spans="2:22" ht="31.5" x14ac:dyDescent="0.4">
      <c r="B28" s="21" t="s">
        <v>169</v>
      </c>
      <c r="C28" s="120" t="s">
        <v>345</v>
      </c>
      <c r="D28" s="21" t="s">
        <v>171</v>
      </c>
      <c r="E28" s="21" t="s">
        <v>172</v>
      </c>
      <c r="F28" s="22" t="s">
        <v>368</v>
      </c>
      <c r="G28" s="21" t="s">
        <v>174</v>
      </c>
      <c r="H28" s="21" t="s">
        <v>111</v>
      </c>
      <c r="I28" s="21" t="s">
        <v>347</v>
      </c>
      <c r="J28" s="120" t="s">
        <v>176</v>
      </c>
      <c r="K28" s="21" t="s">
        <v>183</v>
      </c>
      <c r="L28" s="21" t="s">
        <v>373</v>
      </c>
      <c r="M28" s="21" t="s">
        <v>179</v>
      </c>
      <c r="N28" s="22"/>
      <c r="O28" s="23">
        <v>45322</v>
      </c>
      <c r="P28" s="21" t="s">
        <v>374</v>
      </c>
      <c r="Q28" s="5" t="s">
        <v>373</v>
      </c>
      <c r="R28" s="5" t="s">
        <v>371</v>
      </c>
      <c r="S28" s="5" t="s">
        <v>372</v>
      </c>
      <c r="U28" s="5">
        <v>0</v>
      </c>
      <c r="V28" s="5">
        <v>0</v>
      </c>
    </row>
    <row r="29" spans="2:22" ht="31.5" x14ac:dyDescent="0.4">
      <c r="B29" s="21" t="s">
        <v>169</v>
      </c>
      <c r="C29" s="120" t="s">
        <v>345</v>
      </c>
      <c r="D29" s="21" t="s">
        <v>171</v>
      </c>
      <c r="E29" s="21" t="s">
        <v>172</v>
      </c>
      <c r="F29" s="22" t="s">
        <v>368</v>
      </c>
      <c r="G29" s="21" t="s">
        <v>174</v>
      </c>
      <c r="H29" s="21" t="s">
        <v>111</v>
      </c>
      <c r="I29" s="21" t="s">
        <v>347</v>
      </c>
      <c r="J29" s="120" t="s">
        <v>176</v>
      </c>
      <c r="K29" s="21" t="s">
        <v>186</v>
      </c>
      <c r="L29" s="21" t="s">
        <v>375</v>
      </c>
      <c r="M29" s="21" t="s">
        <v>179</v>
      </c>
      <c r="N29" s="22"/>
      <c r="O29" s="23">
        <v>45322</v>
      </c>
      <c r="P29" s="21" t="s">
        <v>376</v>
      </c>
      <c r="Q29" s="5" t="s">
        <v>375</v>
      </c>
      <c r="R29" s="5" t="s">
        <v>371</v>
      </c>
      <c r="S29" s="5" t="s">
        <v>372</v>
      </c>
      <c r="U29" s="5">
        <v>0</v>
      </c>
      <c r="V29" s="5">
        <v>0</v>
      </c>
    </row>
    <row r="30" spans="2:22" ht="31.5" x14ac:dyDescent="0.4">
      <c r="B30" s="21" t="s">
        <v>169</v>
      </c>
      <c r="C30" s="120" t="s">
        <v>345</v>
      </c>
      <c r="D30" s="21" t="s">
        <v>171</v>
      </c>
      <c r="E30" s="21" t="s">
        <v>172</v>
      </c>
      <c r="F30" s="22" t="s">
        <v>368</v>
      </c>
      <c r="G30" s="21" t="s">
        <v>174</v>
      </c>
      <c r="H30" s="21" t="s">
        <v>111</v>
      </c>
      <c r="I30" s="21" t="s">
        <v>347</v>
      </c>
      <c r="J30" s="120" t="s">
        <v>176</v>
      </c>
      <c r="K30" s="21" t="s">
        <v>189</v>
      </c>
      <c r="L30" s="21" t="s">
        <v>377</v>
      </c>
      <c r="M30" s="21" t="s">
        <v>179</v>
      </c>
      <c r="N30" s="22"/>
      <c r="O30" s="23">
        <v>45322</v>
      </c>
      <c r="P30" s="21" t="s">
        <v>378</v>
      </c>
      <c r="Q30" s="5" t="s">
        <v>377</v>
      </c>
      <c r="R30" s="5" t="s">
        <v>371</v>
      </c>
      <c r="S30" s="5" t="s">
        <v>372</v>
      </c>
      <c r="U30" s="5">
        <v>0</v>
      </c>
      <c r="V30" s="5">
        <v>0</v>
      </c>
    </row>
    <row r="31" spans="2:22" ht="31.5" x14ac:dyDescent="0.4">
      <c r="B31" s="21" t="s">
        <v>169</v>
      </c>
      <c r="C31" s="120" t="s">
        <v>345</v>
      </c>
      <c r="D31" s="21" t="s">
        <v>240</v>
      </c>
      <c r="E31" s="21" t="s">
        <v>172</v>
      </c>
      <c r="F31" s="22" t="s">
        <v>358</v>
      </c>
      <c r="G31" s="21" t="s">
        <v>174</v>
      </c>
      <c r="H31" s="21" t="s">
        <v>131</v>
      </c>
      <c r="I31" s="21" t="s">
        <v>175</v>
      </c>
      <c r="J31" s="21" t="s">
        <v>229</v>
      </c>
      <c r="K31" s="21" t="s">
        <v>177</v>
      </c>
      <c r="L31" s="21" t="s">
        <v>359</v>
      </c>
      <c r="M31" s="21" t="s">
        <v>179</v>
      </c>
      <c r="N31" s="22"/>
      <c r="O31" s="23">
        <v>45322</v>
      </c>
      <c r="P31" s="21" t="s">
        <v>360</v>
      </c>
      <c r="Q31" s="5" t="s">
        <v>359</v>
      </c>
      <c r="R31" s="5" t="s">
        <v>361</v>
      </c>
      <c r="S31" s="5" t="s">
        <v>351</v>
      </c>
      <c r="U31" s="5">
        <v>0</v>
      </c>
      <c r="V31" s="5">
        <v>0</v>
      </c>
    </row>
    <row r="32" spans="2:22" ht="31.5" x14ac:dyDescent="0.4">
      <c r="B32" s="21" t="s">
        <v>169</v>
      </c>
      <c r="C32" s="120" t="s">
        <v>345</v>
      </c>
      <c r="D32" s="21" t="s">
        <v>240</v>
      </c>
      <c r="E32" s="21" t="s">
        <v>172</v>
      </c>
      <c r="F32" s="22" t="s">
        <v>358</v>
      </c>
      <c r="G32" s="21" t="s">
        <v>174</v>
      </c>
      <c r="H32" s="21" t="s">
        <v>131</v>
      </c>
      <c r="I32" s="21" t="s">
        <v>175</v>
      </c>
      <c r="J32" s="21" t="s">
        <v>229</v>
      </c>
      <c r="K32" s="21" t="s">
        <v>183</v>
      </c>
      <c r="L32" s="21" t="s">
        <v>362</v>
      </c>
      <c r="M32" s="21" t="s">
        <v>179</v>
      </c>
      <c r="N32" s="22"/>
      <c r="O32" s="23">
        <v>45322</v>
      </c>
      <c r="P32" s="21" t="s">
        <v>363</v>
      </c>
      <c r="Q32" s="5" t="s">
        <v>362</v>
      </c>
      <c r="R32" s="5" t="s">
        <v>361</v>
      </c>
      <c r="S32" s="5" t="s">
        <v>351</v>
      </c>
      <c r="U32" s="5">
        <v>0</v>
      </c>
      <c r="V32" s="5">
        <v>0</v>
      </c>
    </row>
    <row r="33" spans="2:22" ht="31.5" x14ac:dyDescent="0.4">
      <c r="B33" s="21" t="s">
        <v>169</v>
      </c>
      <c r="C33" s="120" t="s">
        <v>345</v>
      </c>
      <c r="D33" s="21" t="s">
        <v>240</v>
      </c>
      <c r="E33" s="21" t="s">
        <v>172</v>
      </c>
      <c r="F33" s="22" t="s">
        <v>358</v>
      </c>
      <c r="G33" s="21" t="s">
        <v>174</v>
      </c>
      <c r="H33" s="21" t="s">
        <v>131</v>
      </c>
      <c r="I33" s="21" t="s">
        <v>175</v>
      </c>
      <c r="J33" s="21" t="s">
        <v>229</v>
      </c>
      <c r="K33" s="21" t="s">
        <v>186</v>
      </c>
      <c r="L33" s="21" t="s">
        <v>364</v>
      </c>
      <c r="M33" s="21" t="s">
        <v>179</v>
      </c>
      <c r="N33" s="22"/>
      <c r="O33" s="23">
        <v>45322</v>
      </c>
      <c r="P33" s="21" t="s">
        <v>365</v>
      </c>
      <c r="Q33" s="5" t="s">
        <v>364</v>
      </c>
      <c r="R33" s="5" t="s">
        <v>361</v>
      </c>
      <c r="S33" s="5" t="s">
        <v>351</v>
      </c>
      <c r="U33" s="5">
        <v>0</v>
      </c>
      <c r="V33" s="5">
        <v>0</v>
      </c>
    </row>
    <row r="34" spans="2:22" ht="31.5" x14ac:dyDescent="0.4">
      <c r="B34" s="21" t="s">
        <v>169</v>
      </c>
      <c r="C34" s="120" t="s">
        <v>345</v>
      </c>
      <c r="D34" s="21" t="s">
        <v>240</v>
      </c>
      <c r="E34" s="21" t="s">
        <v>172</v>
      </c>
      <c r="F34" s="22" t="s">
        <v>358</v>
      </c>
      <c r="G34" s="21" t="s">
        <v>174</v>
      </c>
      <c r="H34" s="21" t="s">
        <v>131</v>
      </c>
      <c r="I34" s="21" t="s">
        <v>175</v>
      </c>
      <c r="J34" s="21" t="s">
        <v>229</v>
      </c>
      <c r="K34" s="21" t="s">
        <v>189</v>
      </c>
      <c r="L34" s="21" t="s">
        <v>366</v>
      </c>
      <c r="M34" s="21" t="s">
        <v>179</v>
      </c>
      <c r="N34" s="22"/>
      <c r="O34" s="23">
        <v>45322</v>
      </c>
      <c r="P34" s="21" t="s">
        <v>367</v>
      </c>
      <c r="Q34" s="5" t="s">
        <v>366</v>
      </c>
      <c r="R34" s="5" t="s">
        <v>361</v>
      </c>
      <c r="S34" s="5" t="s">
        <v>351</v>
      </c>
      <c r="U34" s="5">
        <v>0</v>
      </c>
      <c r="V34" s="5">
        <v>0</v>
      </c>
    </row>
    <row r="35" spans="2:22" ht="31.5" x14ac:dyDescent="0.4">
      <c r="B35" s="21" t="s">
        <v>169</v>
      </c>
      <c r="C35" s="120" t="s">
        <v>345</v>
      </c>
      <c r="D35" s="21" t="s">
        <v>171</v>
      </c>
      <c r="E35" s="21" t="s">
        <v>172</v>
      </c>
      <c r="F35" s="22" t="s">
        <v>399</v>
      </c>
      <c r="G35" s="21" t="s">
        <v>174</v>
      </c>
      <c r="H35" s="21" t="s">
        <v>131</v>
      </c>
      <c r="I35" s="21" t="s">
        <v>175</v>
      </c>
      <c r="J35" s="21" t="s">
        <v>229</v>
      </c>
      <c r="K35" s="21" t="s">
        <v>177</v>
      </c>
      <c r="L35" s="21" t="s">
        <v>400</v>
      </c>
      <c r="M35" s="21" t="s">
        <v>179</v>
      </c>
      <c r="N35" s="22"/>
      <c r="O35" s="23">
        <v>45322</v>
      </c>
      <c r="P35" s="21" t="s">
        <v>401</v>
      </c>
      <c r="Q35" s="5" t="s">
        <v>400</v>
      </c>
      <c r="R35" s="5" t="s">
        <v>402</v>
      </c>
      <c r="S35" s="5" t="s">
        <v>372</v>
      </c>
      <c r="U35" s="5">
        <v>0</v>
      </c>
      <c r="V35" s="5">
        <v>0</v>
      </c>
    </row>
    <row r="36" spans="2:22" ht="31.5" x14ac:dyDescent="0.4">
      <c r="B36" s="21" t="s">
        <v>169</v>
      </c>
      <c r="C36" s="120" t="s">
        <v>345</v>
      </c>
      <c r="D36" s="21" t="s">
        <v>171</v>
      </c>
      <c r="E36" s="21" t="s">
        <v>172</v>
      </c>
      <c r="F36" s="22" t="s">
        <v>399</v>
      </c>
      <c r="G36" s="21" t="s">
        <v>174</v>
      </c>
      <c r="H36" s="21" t="s">
        <v>131</v>
      </c>
      <c r="I36" s="21" t="s">
        <v>175</v>
      </c>
      <c r="J36" s="21" t="s">
        <v>229</v>
      </c>
      <c r="K36" s="21" t="s">
        <v>183</v>
      </c>
      <c r="L36" s="21" t="s">
        <v>403</v>
      </c>
      <c r="M36" s="21" t="s">
        <v>179</v>
      </c>
      <c r="N36" s="22"/>
      <c r="O36" s="23">
        <v>45322</v>
      </c>
      <c r="P36" s="21" t="s">
        <v>404</v>
      </c>
      <c r="Q36" s="5" t="s">
        <v>403</v>
      </c>
      <c r="R36" s="5" t="s">
        <v>402</v>
      </c>
      <c r="S36" s="5" t="s">
        <v>372</v>
      </c>
      <c r="U36" s="5">
        <v>0</v>
      </c>
      <c r="V36" s="5">
        <v>0</v>
      </c>
    </row>
    <row r="37" spans="2:22" ht="31.5" x14ac:dyDescent="0.4">
      <c r="B37" s="21" t="s">
        <v>169</v>
      </c>
      <c r="C37" s="120" t="s">
        <v>345</v>
      </c>
      <c r="D37" s="21" t="s">
        <v>171</v>
      </c>
      <c r="E37" s="21" t="s">
        <v>172</v>
      </c>
      <c r="F37" s="22" t="s">
        <v>399</v>
      </c>
      <c r="G37" s="21" t="s">
        <v>174</v>
      </c>
      <c r="H37" s="21" t="s">
        <v>131</v>
      </c>
      <c r="I37" s="21" t="s">
        <v>175</v>
      </c>
      <c r="J37" s="21" t="s">
        <v>229</v>
      </c>
      <c r="K37" s="21" t="s">
        <v>186</v>
      </c>
      <c r="L37" s="21" t="s">
        <v>405</v>
      </c>
      <c r="M37" s="21" t="s">
        <v>179</v>
      </c>
      <c r="N37" s="22"/>
      <c r="O37" s="23">
        <v>45322</v>
      </c>
      <c r="P37" s="21" t="s">
        <v>406</v>
      </c>
      <c r="Q37" s="5" t="s">
        <v>405</v>
      </c>
      <c r="R37" s="5" t="s">
        <v>402</v>
      </c>
      <c r="S37" s="5" t="s">
        <v>372</v>
      </c>
      <c r="U37" s="5">
        <v>0</v>
      </c>
      <c r="V37" s="5">
        <v>0</v>
      </c>
    </row>
    <row r="38" spans="2:22" ht="31.5" x14ac:dyDescent="0.4">
      <c r="B38" s="21" t="s">
        <v>169</v>
      </c>
      <c r="C38" s="120" t="s">
        <v>345</v>
      </c>
      <c r="D38" s="21" t="s">
        <v>171</v>
      </c>
      <c r="E38" s="21" t="s">
        <v>172</v>
      </c>
      <c r="F38" s="22" t="s">
        <v>399</v>
      </c>
      <c r="G38" s="21" t="s">
        <v>174</v>
      </c>
      <c r="H38" s="21" t="s">
        <v>131</v>
      </c>
      <c r="I38" s="21" t="s">
        <v>175</v>
      </c>
      <c r="J38" s="21" t="s">
        <v>229</v>
      </c>
      <c r="K38" s="21" t="s">
        <v>189</v>
      </c>
      <c r="L38" s="21" t="s">
        <v>407</v>
      </c>
      <c r="M38" s="21" t="s">
        <v>179</v>
      </c>
      <c r="N38" s="22"/>
      <c r="O38" s="23">
        <v>45322</v>
      </c>
      <c r="P38" s="21" t="s">
        <v>408</v>
      </c>
      <c r="Q38" s="5" t="s">
        <v>407</v>
      </c>
      <c r="R38" s="5" t="s">
        <v>402</v>
      </c>
      <c r="S38" s="5" t="s">
        <v>372</v>
      </c>
      <c r="U38" s="5">
        <v>0</v>
      </c>
      <c r="V38" s="5">
        <v>0</v>
      </c>
    </row>
    <row r="39" spans="2:22" ht="31.5" x14ac:dyDescent="0.4">
      <c r="B39" s="21" t="s">
        <v>169</v>
      </c>
      <c r="C39" s="120" t="s">
        <v>345</v>
      </c>
      <c r="D39" s="21" t="s">
        <v>240</v>
      </c>
      <c r="E39" s="21" t="s">
        <v>172</v>
      </c>
      <c r="F39" s="22" t="s">
        <v>409</v>
      </c>
      <c r="G39" s="21" t="s">
        <v>174</v>
      </c>
      <c r="H39" s="21" t="s">
        <v>111</v>
      </c>
      <c r="I39" s="21" t="s">
        <v>347</v>
      </c>
      <c r="J39" s="120" t="s">
        <v>176</v>
      </c>
      <c r="K39" s="21" t="s">
        <v>177</v>
      </c>
      <c r="L39" s="21" t="s">
        <v>410</v>
      </c>
      <c r="M39" s="21" t="s">
        <v>179</v>
      </c>
      <c r="N39" s="22" t="s">
        <v>411</v>
      </c>
      <c r="O39" s="23">
        <v>45322</v>
      </c>
      <c r="P39" s="21" t="s">
        <v>412</v>
      </c>
      <c r="Q39" s="5" t="s">
        <v>410</v>
      </c>
      <c r="R39" s="5" t="s">
        <v>413</v>
      </c>
      <c r="S39" s="5" t="s">
        <v>414</v>
      </c>
      <c r="U39" s="5">
        <v>0</v>
      </c>
      <c r="V39" s="5">
        <v>0</v>
      </c>
    </row>
    <row r="40" spans="2:22" ht="31.5" x14ac:dyDescent="0.4">
      <c r="B40" s="21" t="s">
        <v>169</v>
      </c>
      <c r="C40" s="120" t="s">
        <v>345</v>
      </c>
      <c r="D40" s="21" t="s">
        <v>240</v>
      </c>
      <c r="E40" s="21" t="s">
        <v>172</v>
      </c>
      <c r="F40" s="22" t="s">
        <v>409</v>
      </c>
      <c r="G40" s="21" t="s">
        <v>174</v>
      </c>
      <c r="H40" s="21" t="s">
        <v>111</v>
      </c>
      <c r="I40" s="21" t="s">
        <v>347</v>
      </c>
      <c r="J40" s="120" t="s">
        <v>176</v>
      </c>
      <c r="K40" s="21" t="s">
        <v>183</v>
      </c>
      <c r="L40" s="21" t="s">
        <v>415</v>
      </c>
      <c r="M40" s="21" t="s">
        <v>179</v>
      </c>
      <c r="N40" s="22" t="s">
        <v>411</v>
      </c>
      <c r="O40" s="23">
        <v>45322</v>
      </c>
      <c r="P40" s="21" t="s">
        <v>416</v>
      </c>
      <c r="Q40" s="5" t="s">
        <v>415</v>
      </c>
      <c r="R40" s="5" t="s">
        <v>413</v>
      </c>
      <c r="S40" s="5" t="s">
        <v>414</v>
      </c>
      <c r="U40" s="5">
        <v>0</v>
      </c>
      <c r="V40" s="5">
        <v>0</v>
      </c>
    </row>
    <row r="41" spans="2:22" ht="31.5" x14ac:dyDescent="0.4">
      <c r="B41" s="21" t="s">
        <v>169</v>
      </c>
      <c r="C41" s="120" t="s">
        <v>345</v>
      </c>
      <c r="D41" s="21" t="s">
        <v>240</v>
      </c>
      <c r="E41" s="21" t="s">
        <v>172</v>
      </c>
      <c r="F41" s="22" t="s">
        <v>409</v>
      </c>
      <c r="G41" s="21" t="s">
        <v>174</v>
      </c>
      <c r="H41" s="21" t="s">
        <v>111</v>
      </c>
      <c r="I41" s="21" t="s">
        <v>347</v>
      </c>
      <c r="J41" s="120" t="s">
        <v>176</v>
      </c>
      <c r="K41" s="21" t="s">
        <v>186</v>
      </c>
      <c r="L41" s="21" t="s">
        <v>417</v>
      </c>
      <c r="M41" s="21" t="s">
        <v>179</v>
      </c>
      <c r="N41" s="22" t="s">
        <v>411</v>
      </c>
      <c r="O41" s="23">
        <v>45322</v>
      </c>
      <c r="P41" s="21" t="s">
        <v>418</v>
      </c>
      <c r="Q41" s="5" t="s">
        <v>417</v>
      </c>
      <c r="R41" s="5" t="s">
        <v>413</v>
      </c>
      <c r="S41" s="5" t="s">
        <v>414</v>
      </c>
      <c r="U41" s="5">
        <v>0</v>
      </c>
      <c r="V41" s="5">
        <v>0</v>
      </c>
    </row>
    <row r="42" spans="2:22" ht="31.5" x14ac:dyDescent="0.4">
      <c r="B42" s="21" t="s">
        <v>169</v>
      </c>
      <c r="C42" s="120" t="s">
        <v>345</v>
      </c>
      <c r="D42" s="21" t="s">
        <v>240</v>
      </c>
      <c r="E42" s="21" t="s">
        <v>172</v>
      </c>
      <c r="F42" s="22" t="s">
        <v>409</v>
      </c>
      <c r="G42" s="21" t="s">
        <v>174</v>
      </c>
      <c r="H42" s="21" t="s">
        <v>111</v>
      </c>
      <c r="I42" s="21" t="s">
        <v>347</v>
      </c>
      <c r="J42" s="120" t="s">
        <v>176</v>
      </c>
      <c r="K42" s="21" t="s">
        <v>189</v>
      </c>
      <c r="L42" s="21" t="s">
        <v>419</v>
      </c>
      <c r="M42" s="21" t="s">
        <v>179</v>
      </c>
      <c r="N42" s="22" t="s">
        <v>411</v>
      </c>
      <c r="O42" s="23">
        <v>45322</v>
      </c>
      <c r="P42" s="21" t="s">
        <v>420</v>
      </c>
      <c r="Q42" s="5" t="s">
        <v>419</v>
      </c>
      <c r="R42" s="5" t="s">
        <v>413</v>
      </c>
      <c r="S42" s="5" t="s">
        <v>414</v>
      </c>
      <c r="U42" s="5">
        <v>0</v>
      </c>
      <c r="V42" s="5">
        <v>0</v>
      </c>
    </row>
    <row r="43" spans="2:22" ht="31.5" x14ac:dyDescent="0.4">
      <c r="B43" s="5" t="s">
        <v>169</v>
      </c>
      <c r="C43" s="121" t="s">
        <v>345</v>
      </c>
      <c r="D43" s="5" t="s">
        <v>240</v>
      </c>
      <c r="E43" s="5" t="s">
        <v>172</v>
      </c>
      <c r="F43" s="4" t="s">
        <v>409</v>
      </c>
      <c r="G43" s="5" t="s">
        <v>174</v>
      </c>
      <c r="H43" s="5" t="s">
        <v>131</v>
      </c>
      <c r="I43" s="5" t="s">
        <v>175</v>
      </c>
      <c r="J43" s="121" t="s">
        <v>176</v>
      </c>
      <c r="K43" s="5" t="s">
        <v>177</v>
      </c>
      <c r="L43" s="5" t="s">
        <v>3961</v>
      </c>
      <c r="M43" s="5" t="s">
        <v>179</v>
      </c>
      <c r="N43" s="4" t="s">
        <v>1574</v>
      </c>
      <c r="O43" s="24">
        <v>45380</v>
      </c>
      <c r="P43" s="5" t="s">
        <v>412</v>
      </c>
      <c r="Q43" s="5" t="s">
        <v>3961</v>
      </c>
      <c r="R43" s="5" t="s">
        <v>413</v>
      </c>
      <c r="S43" s="5" t="s">
        <v>414</v>
      </c>
      <c r="U43" s="5">
        <v>0</v>
      </c>
      <c r="V43" s="5">
        <v>0</v>
      </c>
    </row>
    <row r="44" spans="2:22" ht="31.5" x14ac:dyDescent="0.4">
      <c r="B44" s="5" t="s">
        <v>169</v>
      </c>
      <c r="C44" s="121" t="s">
        <v>345</v>
      </c>
      <c r="D44" s="5" t="s">
        <v>240</v>
      </c>
      <c r="E44" s="5" t="s">
        <v>172</v>
      </c>
      <c r="F44" s="4" t="s">
        <v>409</v>
      </c>
      <c r="G44" s="5" t="s">
        <v>174</v>
      </c>
      <c r="H44" s="5" t="s">
        <v>131</v>
      </c>
      <c r="I44" s="5" t="s">
        <v>175</v>
      </c>
      <c r="J44" s="121" t="s">
        <v>176</v>
      </c>
      <c r="K44" s="5" t="s">
        <v>183</v>
      </c>
      <c r="L44" s="5" t="s">
        <v>3962</v>
      </c>
      <c r="M44" s="5" t="s">
        <v>179</v>
      </c>
      <c r="N44" s="4" t="s">
        <v>1574</v>
      </c>
      <c r="O44" s="24">
        <v>45380</v>
      </c>
      <c r="P44" s="5" t="s">
        <v>416</v>
      </c>
      <c r="Q44" s="5" t="s">
        <v>3962</v>
      </c>
      <c r="R44" s="5" t="s">
        <v>413</v>
      </c>
      <c r="S44" s="5" t="s">
        <v>414</v>
      </c>
      <c r="U44" s="5">
        <v>0</v>
      </c>
      <c r="V44" s="5">
        <v>0</v>
      </c>
    </row>
    <row r="45" spans="2:22" ht="31.5" x14ac:dyDescent="0.4">
      <c r="B45" s="5" t="s">
        <v>169</v>
      </c>
      <c r="C45" s="121" t="s">
        <v>345</v>
      </c>
      <c r="D45" s="5" t="s">
        <v>240</v>
      </c>
      <c r="E45" s="5" t="s">
        <v>172</v>
      </c>
      <c r="F45" s="4" t="s">
        <v>409</v>
      </c>
      <c r="G45" s="5" t="s">
        <v>174</v>
      </c>
      <c r="H45" s="5" t="s">
        <v>131</v>
      </c>
      <c r="I45" s="5" t="s">
        <v>175</v>
      </c>
      <c r="J45" s="121" t="s">
        <v>176</v>
      </c>
      <c r="K45" s="5" t="s">
        <v>186</v>
      </c>
      <c r="L45" s="5" t="s">
        <v>3963</v>
      </c>
      <c r="M45" s="5" t="s">
        <v>179</v>
      </c>
      <c r="N45" s="4" t="s">
        <v>1574</v>
      </c>
      <c r="O45" s="24">
        <v>45380</v>
      </c>
      <c r="P45" s="5" t="s">
        <v>418</v>
      </c>
      <c r="Q45" s="5" t="s">
        <v>3963</v>
      </c>
      <c r="R45" s="5" t="s">
        <v>413</v>
      </c>
      <c r="S45" s="5" t="s">
        <v>414</v>
      </c>
      <c r="U45" s="5">
        <v>0</v>
      </c>
      <c r="V45" s="5">
        <v>0</v>
      </c>
    </row>
    <row r="46" spans="2:22" ht="31.5" x14ac:dyDescent="0.4">
      <c r="B46" s="5" t="s">
        <v>169</v>
      </c>
      <c r="C46" s="121" t="s">
        <v>345</v>
      </c>
      <c r="D46" s="5" t="s">
        <v>240</v>
      </c>
      <c r="E46" s="5" t="s">
        <v>172</v>
      </c>
      <c r="F46" s="4" t="s">
        <v>409</v>
      </c>
      <c r="G46" s="5" t="s">
        <v>174</v>
      </c>
      <c r="H46" s="5" t="s">
        <v>131</v>
      </c>
      <c r="I46" s="5" t="s">
        <v>175</v>
      </c>
      <c r="J46" s="121" t="s">
        <v>176</v>
      </c>
      <c r="K46" s="5" t="s">
        <v>189</v>
      </c>
      <c r="L46" s="5" t="s">
        <v>3964</v>
      </c>
      <c r="M46" s="5" t="s">
        <v>179</v>
      </c>
      <c r="N46" s="4" t="s">
        <v>1574</v>
      </c>
      <c r="O46" s="24">
        <v>45380</v>
      </c>
      <c r="P46" s="5" t="s">
        <v>420</v>
      </c>
      <c r="Q46" s="5" t="s">
        <v>3964</v>
      </c>
      <c r="R46" s="5" t="s">
        <v>413</v>
      </c>
      <c r="S46" s="5" t="s">
        <v>414</v>
      </c>
      <c r="U46" s="5">
        <v>0</v>
      </c>
      <c r="V46" s="5">
        <v>0</v>
      </c>
    </row>
    <row r="47" spans="2:22" ht="31.5" x14ac:dyDescent="0.4">
      <c r="B47" s="21" t="s">
        <v>169</v>
      </c>
      <c r="C47" s="120" t="s">
        <v>345</v>
      </c>
      <c r="D47" s="21" t="s">
        <v>171</v>
      </c>
      <c r="E47" s="21" t="s">
        <v>172</v>
      </c>
      <c r="F47" s="22" t="s">
        <v>432</v>
      </c>
      <c r="G47" s="21" t="s">
        <v>174</v>
      </c>
      <c r="H47" s="21" t="s">
        <v>111</v>
      </c>
      <c r="I47" s="21" t="s">
        <v>347</v>
      </c>
      <c r="J47" s="120" t="s">
        <v>176</v>
      </c>
      <c r="K47" s="21" t="s">
        <v>177</v>
      </c>
      <c r="L47" s="21" t="s">
        <v>433</v>
      </c>
      <c r="M47" s="21" t="s">
        <v>179</v>
      </c>
      <c r="N47" s="22" t="s">
        <v>335</v>
      </c>
      <c r="O47" s="23">
        <v>45322</v>
      </c>
      <c r="P47" s="21" t="s">
        <v>434</v>
      </c>
      <c r="Q47" s="5" t="s">
        <v>433</v>
      </c>
      <c r="R47" s="5" t="s">
        <v>435</v>
      </c>
      <c r="S47" s="5" t="s">
        <v>436</v>
      </c>
      <c r="U47" s="5">
        <v>0</v>
      </c>
      <c r="V47" s="5">
        <v>0</v>
      </c>
    </row>
    <row r="48" spans="2:22" ht="31.5" x14ac:dyDescent="0.4">
      <c r="B48" s="21" t="s">
        <v>169</v>
      </c>
      <c r="C48" s="120" t="s">
        <v>345</v>
      </c>
      <c r="D48" s="21" t="s">
        <v>171</v>
      </c>
      <c r="E48" s="21" t="s">
        <v>172</v>
      </c>
      <c r="F48" s="22" t="s">
        <v>432</v>
      </c>
      <c r="G48" s="21" t="s">
        <v>174</v>
      </c>
      <c r="H48" s="21" t="s">
        <v>111</v>
      </c>
      <c r="I48" s="21" t="s">
        <v>347</v>
      </c>
      <c r="J48" s="120" t="s">
        <v>176</v>
      </c>
      <c r="K48" s="21" t="s">
        <v>183</v>
      </c>
      <c r="L48" s="21" t="s">
        <v>437</v>
      </c>
      <c r="M48" s="21" t="s">
        <v>179</v>
      </c>
      <c r="N48" s="22" t="s">
        <v>335</v>
      </c>
      <c r="O48" s="23">
        <v>45322</v>
      </c>
      <c r="P48" s="21" t="s">
        <v>438</v>
      </c>
      <c r="Q48" s="5" t="s">
        <v>437</v>
      </c>
      <c r="R48" s="5" t="s">
        <v>435</v>
      </c>
      <c r="S48" s="5" t="s">
        <v>436</v>
      </c>
      <c r="U48" s="5">
        <v>0</v>
      </c>
      <c r="V48" s="5">
        <v>0</v>
      </c>
    </row>
    <row r="49" spans="2:22" ht="31.5" x14ac:dyDescent="0.4">
      <c r="B49" s="21" t="s">
        <v>169</v>
      </c>
      <c r="C49" s="120" t="s">
        <v>345</v>
      </c>
      <c r="D49" s="21" t="s">
        <v>171</v>
      </c>
      <c r="E49" s="21" t="s">
        <v>172</v>
      </c>
      <c r="F49" s="22" t="s">
        <v>432</v>
      </c>
      <c r="G49" s="21" t="s">
        <v>174</v>
      </c>
      <c r="H49" s="21" t="s">
        <v>111</v>
      </c>
      <c r="I49" s="21" t="s">
        <v>347</v>
      </c>
      <c r="J49" s="120" t="s">
        <v>176</v>
      </c>
      <c r="K49" s="21" t="s">
        <v>186</v>
      </c>
      <c r="L49" s="21" t="s">
        <v>439</v>
      </c>
      <c r="M49" s="21" t="s">
        <v>179</v>
      </c>
      <c r="N49" s="22" t="s">
        <v>335</v>
      </c>
      <c r="O49" s="23">
        <v>45322</v>
      </c>
      <c r="P49" s="21" t="s">
        <v>440</v>
      </c>
      <c r="Q49" s="5" t="s">
        <v>439</v>
      </c>
      <c r="R49" s="5" t="s">
        <v>435</v>
      </c>
      <c r="S49" s="5" t="s">
        <v>436</v>
      </c>
      <c r="U49" s="5">
        <v>0</v>
      </c>
      <c r="V49" s="5">
        <v>0</v>
      </c>
    </row>
    <row r="50" spans="2:22" ht="31.5" x14ac:dyDescent="0.4">
      <c r="B50" s="21" t="s">
        <v>169</v>
      </c>
      <c r="C50" s="120" t="s">
        <v>345</v>
      </c>
      <c r="D50" s="21" t="s">
        <v>171</v>
      </c>
      <c r="E50" s="21" t="s">
        <v>172</v>
      </c>
      <c r="F50" s="22" t="s">
        <v>432</v>
      </c>
      <c r="G50" s="21" t="s">
        <v>174</v>
      </c>
      <c r="H50" s="21" t="s">
        <v>111</v>
      </c>
      <c r="I50" s="21" t="s">
        <v>347</v>
      </c>
      <c r="J50" s="120" t="s">
        <v>176</v>
      </c>
      <c r="K50" s="21" t="s">
        <v>189</v>
      </c>
      <c r="L50" s="21" t="s">
        <v>441</v>
      </c>
      <c r="M50" s="21" t="s">
        <v>179</v>
      </c>
      <c r="N50" s="22" t="s">
        <v>335</v>
      </c>
      <c r="O50" s="23">
        <v>45322</v>
      </c>
      <c r="P50" s="21" t="s">
        <v>442</v>
      </c>
      <c r="Q50" s="5" t="s">
        <v>441</v>
      </c>
      <c r="R50" s="5" t="s">
        <v>435</v>
      </c>
      <c r="S50" s="5" t="s">
        <v>436</v>
      </c>
      <c r="U50" s="5">
        <v>0</v>
      </c>
      <c r="V50" s="5">
        <v>0</v>
      </c>
    </row>
    <row r="51" spans="2:22" ht="31.5" x14ac:dyDescent="0.4">
      <c r="B51" s="5" t="s">
        <v>169</v>
      </c>
      <c r="C51" s="121" t="s">
        <v>345</v>
      </c>
      <c r="D51" s="5" t="s">
        <v>171</v>
      </c>
      <c r="E51" s="5" t="s">
        <v>172</v>
      </c>
      <c r="F51" s="4" t="s">
        <v>432</v>
      </c>
      <c r="G51" s="5" t="s">
        <v>174</v>
      </c>
      <c r="H51" s="5" t="s">
        <v>131</v>
      </c>
      <c r="I51" s="5" t="s">
        <v>175</v>
      </c>
      <c r="J51" s="121" t="s">
        <v>176</v>
      </c>
      <c r="K51" s="5" t="s">
        <v>177</v>
      </c>
      <c r="L51" s="5" t="s">
        <v>3965</v>
      </c>
      <c r="M51" s="5" t="s">
        <v>179</v>
      </c>
      <c r="N51" s="4" t="s">
        <v>1574</v>
      </c>
      <c r="O51" s="24">
        <v>45380</v>
      </c>
      <c r="P51" s="5" t="s">
        <v>434</v>
      </c>
      <c r="Q51" s="5" t="s">
        <v>3965</v>
      </c>
      <c r="R51" s="5" t="s">
        <v>435</v>
      </c>
      <c r="S51" s="5" t="s">
        <v>436</v>
      </c>
      <c r="U51" s="5">
        <v>0</v>
      </c>
      <c r="V51" s="5">
        <v>0</v>
      </c>
    </row>
    <row r="52" spans="2:22" ht="31.5" x14ac:dyDescent="0.4">
      <c r="B52" s="5" t="s">
        <v>169</v>
      </c>
      <c r="C52" s="121" t="s">
        <v>345</v>
      </c>
      <c r="D52" s="5" t="s">
        <v>171</v>
      </c>
      <c r="E52" s="5" t="s">
        <v>172</v>
      </c>
      <c r="F52" s="4" t="s">
        <v>432</v>
      </c>
      <c r="G52" s="5" t="s">
        <v>174</v>
      </c>
      <c r="H52" s="5" t="s">
        <v>131</v>
      </c>
      <c r="I52" s="5" t="s">
        <v>175</v>
      </c>
      <c r="J52" s="121" t="s">
        <v>176</v>
      </c>
      <c r="K52" s="5" t="s">
        <v>183</v>
      </c>
      <c r="L52" s="5" t="s">
        <v>3966</v>
      </c>
      <c r="M52" s="5" t="s">
        <v>179</v>
      </c>
      <c r="N52" s="4" t="s">
        <v>1574</v>
      </c>
      <c r="O52" s="24">
        <v>45380</v>
      </c>
      <c r="P52" s="5" t="s">
        <v>438</v>
      </c>
      <c r="Q52" s="5" t="s">
        <v>3966</v>
      </c>
      <c r="R52" s="5" t="s">
        <v>435</v>
      </c>
      <c r="S52" s="5" t="s">
        <v>436</v>
      </c>
      <c r="U52" s="5">
        <v>0</v>
      </c>
      <c r="V52" s="5">
        <v>0</v>
      </c>
    </row>
    <row r="53" spans="2:22" ht="31.5" x14ac:dyDescent="0.4">
      <c r="B53" s="5" t="s">
        <v>169</v>
      </c>
      <c r="C53" s="121" t="s">
        <v>345</v>
      </c>
      <c r="D53" s="5" t="s">
        <v>171</v>
      </c>
      <c r="E53" s="5" t="s">
        <v>172</v>
      </c>
      <c r="F53" s="4" t="s">
        <v>432</v>
      </c>
      <c r="G53" s="5" t="s">
        <v>174</v>
      </c>
      <c r="H53" s="5" t="s">
        <v>131</v>
      </c>
      <c r="I53" s="5" t="s">
        <v>175</v>
      </c>
      <c r="J53" s="121" t="s">
        <v>176</v>
      </c>
      <c r="K53" s="5" t="s">
        <v>186</v>
      </c>
      <c r="L53" s="5" t="s">
        <v>3967</v>
      </c>
      <c r="M53" s="5" t="s">
        <v>179</v>
      </c>
      <c r="N53" s="4" t="s">
        <v>1574</v>
      </c>
      <c r="O53" s="24">
        <v>45380</v>
      </c>
      <c r="P53" s="5" t="s">
        <v>440</v>
      </c>
      <c r="Q53" s="5" t="s">
        <v>3967</v>
      </c>
      <c r="R53" s="5" t="s">
        <v>435</v>
      </c>
      <c r="S53" s="5" t="s">
        <v>436</v>
      </c>
      <c r="U53" s="5">
        <v>0</v>
      </c>
      <c r="V53" s="5">
        <v>0</v>
      </c>
    </row>
    <row r="54" spans="2:22" ht="31.5" x14ac:dyDescent="0.4">
      <c r="B54" s="5" t="s">
        <v>169</v>
      </c>
      <c r="C54" s="121" t="s">
        <v>345</v>
      </c>
      <c r="D54" s="5" t="s">
        <v>171</v>
      </c>
      <c r="E54" s="5" t="s">
        <v>172</v>
      </c>
      <c r="F54" s="4" t="s">
        <v>432</v>
      </c>
      <c r="G54" s="5" t="s">
        <v>174</v>
      </c>
      <c r="H54" s="5" t="s">
        <v>131</v>
      </c>
      <c r="I54" s="5" t="s">
        <v>175</v>
      </c>
      <c r="J54" s="121" t="s">
        <v>176</v>
      </c>
      <c r="K54" s="5" t="s">
        <v>189</v>
      </c>
      <c r="L54" s="5" t="s">
        <v>3968</v>
      </c>
      <c r="M54" s="5" t="s">
        <v>179</v>
      </c>
      <c r="N54" s="4" t="s">
        <v>1574</v>
      </c>
      <c r="O54" s="24">
        <v>45380</v>
      </c>
      <c r="P54" s="5" t="s">
        <v>442</v>
      </c>
      <c r="Q54" s="5" t="s">
        <v>3968</v>
      </c>
      <c r="R54" s="5" t="s">
        <v>435</v>
      </c>
      <c r="S54" s="5" t="s">
        <v>436</v>
      </c>
      <c r="U54" s="5">
        <v>0</v>
      </c>
      <c r="V54" s="5">
        <v>0</v>
      </c>
    </row>
    <row r="55" spans="2:22" ht="31.5" x14ac:dyDescent="0.4">
      <c r="B55" s="21" t="s">
        <v>169</v>
      </c>
      <c r="C55" s="120" t="s">
        <v>345</v>
      </c>
      <c r="D55" s="21" t="s">
        <v>240</v>
      </c>
      <c r="E55" s="21" t="s">
        <v>172</v>
      </c>
      <c r="F55" s="22" t="s">
        <v>421</v>
      </c>
      <c r="G55" s="21" t="s">
        <v>174</v>
      </c>
      <c r="H55" s="21" t="s">
        <v>131</v>
      </c>
      <c r="I55" s="21" t="s">
        <v>175</v>
      </c>
      <c r="J55" s="21" t="s">
        <v>229</v>
      </c>
      <c r="K55" s="21" t="s">
        <v>177</v>
      </c>
      <c r="L55" s="21" t="s">
        <v>422</v>
      </c>
      <c r="M55" s="21" t="s">
        <v>179</v>
      </c>
      <c r="N55" s="22" t="s">
        <v>423</v>
      </c>
      <c r="O55" s="23">
        <v>45322</v>
      </c>
      <c r="P55" s="21" t="s">
        <v>424</v>
      </c>
      <c r="Q55" s="5" t="s">
        <v>422</v>
      </c>
      <c r="R55" s="5" t="s">
        <v>425</v>
      </c>
      <c r="S55" s="5" t="s">
        <v>414</v>
      </c>
      <c r="U55" s="5">
        <v>0</v>
      </c>
      <c r="V55" s="5">
        <v>0</v>
      </c>
    </row>
    <row r="56" spans="2:22" ht="31.5" x14ac:dyDescent="0.4">
      <c r="B56" s="21" t="s">
        <v>169</v>
      </c>
      <c r="C56" s="120" t="s">
        <v>345</v>
      </c>
      <c r="D56" s="21" t="s">
        <v>240</v>
      </c>
      <c r="E56" s="21" t="s">
        <v>172</v>
      </c>
      <c r="F56" s="22" t="s">
        <v>421</v>
      </c>
      <c r="G56" s="21" t="s">
        <v>174</v>
      </c>
      <c r="H56" s="21" t="s">
        <v>131</v>
      </c>
      <c r="I56" s="21" t="s">
        <v>175</v>
      </c>
      <c r="J56" s="21" t="s">
        <v>229</v>
      </c>
      <c r="K56" s="21" t="s">
        <v>183</v>
      </c>
      <c r="L56" s="21" t="s">
        <v>426</v>
      </c>
      <c r="M56" s="21" t="s">
        <v>179</v>
      </c>
      <c r="N56" s="22" t="s">
        <v>423</v>
      </c>
      <c r="O56" s="23">
        <v>45322</v>
      </c>
      <c r="P56" s="21" t="s">
        <v>427</v>
      </c>
      <c r="Q56" s="5" t="s">
        <v>426</v>
      </c>
      <c r="R56" s="5" t="s">
        <v>425</v>
      </c>
      <c r="S56" s="5" t="s">
        <v>414</v>
      </c>
      <c r="U56" s="5">
        <v>0</v>
      </c>
      <c r="V56" s="5">
        <v>0</v>
      </c>
    </row>
    <row r="57" spans="2:22" ht="31.5" x14ac:dyDescent="0.4">
      <c r="B57" s="21" t="s">
        <v>169</v>
      </c>
      <c r="C57" s="120" t="s">
        <v>345</v>
      </c>
      <c r="D57" s="21" t="s">
        <v>240</v>
      </c>
      <c r="E57" s="21" t="s">
        <v>172</v>
      </c>
      <c r="F57" s="22" t="s">
        <v>421</v>
      </c>
      <c r="G57" s="21" t="s">
        <v>174</v>
      </c>
      <c r="H57" s="21" t="s">
        <v>131</v>
      </c>
      <c r="I57" s="21" t="s">
        <v>175</v>
      </c>
      <c r="J57" s="21" t="s">
        <v>229</v>
      </c>
      <c r="K57" s="21" t="s">
        <v>186</v>
      </c>
      <c r="L57" s="21" t="s">
        <v>428</v>
      </c>
      <c r="M57" s="21" t="s">
        <v>179</v>
      </c>
      <c r="N57" s="22" t="s">
        <v>423</v>
      </c>
      <c r="O57" s="23">
        <v>45322</v>
      </c>
      <c r="P57" s="21" t="s">
        <v>429</v>
      </c>
      <c r="Q57" s="5" t="s">
        <v>428</v>
      </c>
      <c r="R57" s="5" t="s">
        <v>425</v>
      </c>
      <c r="S57" s="5" t="s">
        <v>414</v>
      </c>
      <c r="U57" s="5">
        <v>0</v>
      </c>
      <c r="V57" s="5">
        <v>0</v>
      </c>
    </row>
    <row r="58" spans="2:22" ht="31.5" x14ac:dyDescent="0.4">
      <c r="B58" s="21" t="s">
        <v>169</v>
      </c>
      <c r="C58" s="120" t="s">
        <v>345</v>
      </c>
      <c r="D58" s="21" t="s">
        <v>240</v>
      </c>
      <c r="E58" s="21" t="s">
        <v>172</v>
      </c>
      <c r="F58" s="22" t="s">
        <v>421</v>
      </c>
      <c r="G58" s="21" t="s">
        <v>174</v>
      </c>
      <c r="H58" s="21" t="s">
        <v>131</v>
      </c>
      <c r="I58" s="21" t="s">
        <v>175</v>
      </c>
      <c r="J58" s="21" t="s">
        <v>229</v>
      </c>
      <c r="K58" s="21" t="s">
        <v>189</v>
      </c>
      <c r="L58" s="21" t="s">
        <v>430</v>
      </c>
      <c r="M58" s="21" t="s">
        <v>179</v>
      </c>
      <c r="N58" s="22" t="s">
        <v>423</v>
      </c>
      <c r="O58" s="23">
        <v>45322</v>
      </c>
      <c r="P58" s="21" t="s">
        <v>431</v>
      </c>
      <c r="Q58" s="5" t="s">
        <v>430</v>
      </c>
      <c r="R58" s="5" t="s">
        <v>425</v>
      </c>
      <c r="S58" s="5" t="s">
        <v>414</v>
      </c>
      <c r="U58" s="5">
        <v>0</v>
      </c>
      <c r="V58" s="5">
        <v>0</v>
      </c>
    </row>
    <row r="59" spans="2:22" ht="31.5" x14ac:dyDescent="0.4">
      <c r="B59" s="21" t="s">
        <v>169</v>
      </c>
      <c r="C59" s="120" t="s">
        <v>345</v>
      </c>
      <c r="D59" s="21" t="s">
        <v>171</v>
      </c>
      <c r="E59" s="21" t="s">
        <v>172</v>
      </c>
      <c r="F59" s="22" t="s">
        <v>443</v>
      </c>
      <c r="G59" s="21" t="s">
        <v>174</v>
      </c>
      <c r="H59" s="21" t="s">
        <v>131</v>
      </c>
      <c r="I59" s="21" t="s">
        <v>175</v>
      </c>
      <c r="J59" s="21" t="s">
        <v>229</v>
      </c>
      <c r="K59" s="21" t="s">
        <v>177</v>
      </c>
      <c r="L59" s="21" t="s">
        <v>444</v>
      </c>
      <c r="M59" s="21" t="s">
        <v>179</v>
      </c>
      <c r="N59" s="22" t="s">
        <v>423</v>
      </c>
      <c r="O59" s="23">
        <v>45322</v>
      </c>
      <c r="P59" s="21" t="s">
        <v>445</v>
      </c>
      <c r="Q59" s="5" t="s">
        <v>444</v>
      </c>
      <c r="R59" s="5" t="s">
        <v>446</v>
      </c>
      <c r="S59" s="5" t="s">
        <v>436</v>
      </c>
      <c r="U59" s="5">
        <v>0</v>
      </c>
      <c r="V59" s="5">
        <v>0</v>
      </c>
    </row>
    <row r="60" spans="2:22" ht="31.5" x14ac:dyDescent="0.4">
      <c r="B60" s="21" t="s">
        <v>169</v>
      </c>
      <c r="C60" s="120" t="s">
        <v>345</v>
      </c>
      <c r="D60" s="21" t="s">
        <v>171</v>
      </c>
      <c r="E60" s="21" t="s">
        <v>172</v>
      </c>
      <c r="F60" s="22" t="s">
        <v>443</v>
      </c>
      <c r="G60" s="21" t="s">
        <v>174</v>
      </c>
      <c r="H60" s="21" t="s">
        <v>131</v>
      </c>
      <c r="I60" s="21" t="s">
        <v>175</v>
      </c>
      <c r="J60" s="21" t="s">
        <v>229</v>
      </c>
      <c r="K60" s="21" t="s">
        <v>183</v>
      </c>
      <c r="L60" s="21" t="s">
        <v>447</v>
      </c>
      <c r="M60" s="21" t="s">
        <v>179</v>
      </c>
      <c r="N60" s="22" t="s">
        <v>423</v>
      </c>
      <c r="O60" s="23">
        <v>45322</v>
      </c>
      <c r="P60" s="21" t="s">
        <v>448</v>
      </c>
      <c r="Q60" s="5" t="s">
        <v>447</v>
      </c>
      <c r="R60" s="5" t="s">
        <v>446</v>
      </c>
      <c r="S60" s="5" t="s">
        <v>436</v>
      </c>
      <c r="U60" s="5">
        <v>0</v>
      </c>
      <c r="V60" s="5">
        <v>0</v>
      </c>
    </row>
    <row r="61" spans="2:22" ht="31.5" x14ac:dyDescent="0.4">
      <c r="B61" s="21" t="s">
        <v>169</v>
      </c>
      <c r="C61" s="120" t="s">
        <v>345</v>
      </c>
      <c r="D61" s="21" t="s">
        <v>171</v>
      </c>
      <c r="E61" s="21" t="s">
        <v>172</v>
      </c>
      <c r="F61" s="22" t="s">
        <v>443</v>
      </c>
      <c r="G61" s="21" t="s">
        <v>174</v>
      </c>
      <c r="H61" s="21" t="s">
        <v>131</v>
      </c>
      <c r="I61" s="21" t="s">
        <v>175</v>
      </c>
      <c r="J61" s="21" t="s">
        <v>229</v>
      </c>
      <c r="K61" s="21" t="s">
        <v>186</v>
      </c>
      <c r="L61" s="21" t="s">
        <v>449</v>
      </c>
      <c r="M61" s="21" t="s">
        <v>179</v>
      </c>
      <c r="N61" s="22" t="s">
        <v>423</v>
      </c>
      <c r="O61" s="23">
        <v>45322</v>
      </c>
      <c r="P61" s="21" t="s">
        <v>450</v>
      </c>
      <c r="Q61" s="5" t="s">
        <v>449</v>
      </c>
      <c r="R61" s="5" t="s">
        <v>446</v>
      </c>
      <c r="S61" s="5" t="s">
        <v>436</v>
      </c>
      <c r="U61" s="5">
        <v>0</v>
      </c>
      <c r="V61" s="5">
        <v>0</v>
      </c>
    </row>
    <row r="62" spans="2:22" ht="31.5" x14ac:dyDescent="0.4">
      <c r="B62" s="21" t="s">
        <v>169</v>
      </c>
      <c r="C62" s="120" t="s">
        <v>345</v>
      </c>
      <c r="D62" s="21" t="s">
        <v>171</v>
      </c>
      <c r="E62" s="21" t="s">
        <v>172</v>
      </c>
      <c r="F62" s="22" t="s">
        <v>443</v>
      </c>
      <c r="G62" s="21" t="s">
        <v>174</v>
      </c>
      <c r="H62" s="21" t="s">
        <v>131</v>
      </c>
      <c r="I62" s="21" t="s">
        <v>175</v>
      </c>
      <c r="J62" s="21" t="s">
        <v>229</v>
      </c>
      <c r="K62" s="21" t="s">
        <v>189</v>
      </c>
      <c r="L62" s="21" t="s">
        <v>451</v>
      </c>
      <c r="M62" s="21" t="s">
        <v>179</v>
      </c>
      <c r="N62" s="22" t="s">
        <v>423</v>
      </c>
      <c r="O62" s="23">
        <v>45322</v>
      </c>
      <c r="P62" s="21" t="s">
        <v>452</v>
      </c>
      <c r="Q62" s="5" t="s">
        <v>451</v>
      </c>
      <c r="R62" s="5" t="s">
        <v>446</v>
      </c>
      <c r="S62" s="5" t="s">
        <v>436</v>
      </c>
      <c r="U62" s="5">
        <v>0</v>
      </c>
      <c r="V62" s="5">
        <v>0</v>
      </c>
    </row>
    <row r="63" spans="2:22" ht="31.5" x14ac:dyDescent="0.4">
      <c r="B63" s="21" t="s">
        <v>169</v>
      </c>
      <c r="C63" s="120" t="s">
        <v>345</v>
      </c>
      <c r="D63" s="21" t="s">
        <v>192</v>
      </c>
      <c r="E63" s="21" t="s">
        <v>172</v>
      </c>
      <c r="F63" s="22" t="s">
        <v>389</v>
      </c>
      <c r="G63" s="21" t="s">
        <v>174</v>
      </c>
      <c r="H63" s="21" t="s">
        <v>163</v>
      </c>
      <c r="I63" s="21" t="s">
        <v>194</v>
      </c>
      <c r="J63" s="120" t="s">
        <v>206</v>
      </c>
      <c r="K63" s="21" t="s">
        <v>177</v>
      </c>
      <c r="L63" s="21" t="s">
        <v>390</v>
      </c>
      <c r="M63" s="21" t="s">
        <v>179</v>
      </c>
      <c r="N63" s="22"/>
      <c r="O63" s="23">
        <v>45322</v>
      </c>
      <c r="P63" s="21" t="s">
        <v>391</v>
      </c>
      <c r="Q63" s="5" t="s">
        <v>390</v>
      </c>
      <c r="R63" s="5" t="s">
        <v>392</v>
      </c>
      <c r="S63" s="5" t="s">
        <v>372</v>
      </c>
      <c r="U63" s="5">
        <v>0</v>
      </c>
      <c r="V63" s="5">
        <v>0</v>
      </c>
    </row>
    <row r="64" spans="2:22" ht="31.5" x14ac:dyDescent="0.4">
      <c r="B64" s="21" t="s">
        <v>169</v>
      </c>
      <c r="C64" s="120" t="s">
        <v>345</v>
      </c>
      <c r="D64" s="21" t="s">
        <v>192</v>
      </c>
      <c r="E64" s="21" t="s">
        <v>172</v>
      </c>
      <c r="F64" s="22" t="s">
        <v>389</v>
      </c>
      <c r="G64" s="21" t="s">
        <v>174</v>
      </c>
      <c r="H64" s="21" t="s">
        <v>163</v>
      </c>
      <c r="I64" s="21" t="s">
        <v>194</v>
      </c>
      <c r="J64" s="120" t="s">
        <v>206</v>
      </c>
      <c r="K64" s="21" t="s">
        <v>183</v>
      </c>
      <c r="L64" s="21" t="s">
        <v>393</v>
      </c>
      <c r="M64" s="21" t="s">
        <v>179</v>
      </c>
      <c r="N64" s="22"/>
      <c r="O64" s="23">
        <v>45322</v>
      </c>
      <c r="P64" s="21" t="s">
        <v>394</v>
      </c>
      <c r="Q64" s="5" t="s">
        <v>393</v>
      </c>
      <c r="R64" s="5" t="s">
        <v>392</v>
      </c>
      <c r="S64" s="5" t="s">
        <v>372</v>
      </c>
      <c r="U64" s="5">
        <v>0</v>
      </c>
      <c r="V64" s="5">
        <v>0</v>
      </c>
    </row>
    <row r="65" spans="2:25" ht="31.5" x14ac:dyDescent="0.4">
      <c r="B65" s="21" t="s">
        <v>169</v>
      </c>
      <c r="C65" s="120" t="s">
        <v>345</v>
      </c>
      <c r="D65" s="21" t="s">
        <v>192</v>
      </c>
      <c r="E65" s="21" t="s">
        <v>172</v>
      </c>
      <c r="F65" s="22" t="s">
        <v>389</v>
      </c>
      <c r="G65" s="21" t="s">
        <v>174</v>
      </c>
      <c r="H65" s="21" t="s">
        <v>163</v>
      </c>
      <c r="I65" s="21" t="s">
        <v>194</v>
      </c>
      <c r="J65" s="120" t="s">
        <v>206</v>
      </c>
      <c r="K65" s="21" t="s">
        <v>186</v>
      </c>
      <c r="L65" s="21" t="s">
        <v>395</v>
      </c>
      <c r="M65" s="21" t="s">
        <v>179</v>
      </c>
      <c r="N65" s="22"/>
      <c r="O65" s="23">
        <v>45322</v>
      </c>
      <c r="P65" s="21" t="s">
        <v>396</v>
      </c>
      <c r="Q65" s="5" t="s">
        <v>395</v>
      </c>
      <c r="R65" s="5" t="s">
        <v>392</v>
      </c>
      <c r="S65" s="5" t="s">
        <v>372</v>
      </c>
      <c r="U65" s="5">
        <v>0</v>
      </c>
      <c r="V65" s="5">
        <v>0</v>
      </c>
    </row>
    <row r="66" spans="2:25" ht="31.5" x14ac:dyDescent="0.4">
      <c r="B66" s="21" t="s">
        <v>169</v>
      </c>
      <c r="C66" s="120" t="s">
        <v>345</v>
      </c>
      <c r="D66" s="21" t="s">
        <v>192</v>
      </c>
      <c r="E66" s="21" t="s">
        <v>172</v>
      </c>
      <c r="F66" s="22" t="s">
        <v>389</v>
      </c>
      <c r="G66" s="21" t="s">
        <v>174</v>
      </c>
      <c r="H66" s="21" t="s">
        <v>163</v>
      </c>
      <c r="I66" s="21" t="s">
        <v>194</v>
      </c>
      <c r="J66" s="120" t="s">
        <v>206</v>
      </c>
      <c r="K66" s="21" t="s">
        <v>189</v>
      </c>
      <c r="L66" s="21" t="s">
        <v>397</v>
      </c>
      <c r="M66" s="21" t="s">
        <v>179</v>
      </c>
      <c r="N66" s="22"/>
      <c r="O66" s="23">
        <v>45322</v>
      </c>
      <c r="P66" s="21" t="s">
        <v>398</v>
      </c>
      <c r="Q66" s="5" t="s">
        <v>397</v>
      </c>
      <c r="R66" s="5" t="s">
        <v>392</v>
      </c>
      <c r="S66" s="5" t="s">
        <v>372</v>
      </c>
      <c r="U66" s="5">
        <v>0</v>
      </c>
      <c r="V66" s="5">
        <v>0</v>
      </c>
    </row>
    <row r="67" spans="2:25" ht="31.5" x14ac:dyDescent="0.4">
      <c r="B67" s="21" t="s">
        <v>169</v>
      </c>
      <c r="C67" s="120" t="s">
        <v>345</v>
      </c>
      <c r="D67" s="21" t="s">
        <v>192</v>
      </c>
      <c r="E67" s="21" t="s">
        <v>172</v>
      </c>
      <c r="F67" s="22" t="s">
        <v>379</v>
      </c>
      <c r="G67" s="21" t="s">
        <v>174</v>
      </c>
      <c r="H67" s="21" t="s">
        <v>163</v>
      </c>
      <c r="I67" s="21" t="s">
        <v>194</v>
      </c>
      <c r="J67" s="120" t="s">
        <v>195</v>
      </c>
      <c r="K67" s="21" t="s">
        <v>177</v>
      </c>
      <c r="L67" s="21" t="s">
        <v>380</v>
      </c>
      <c r="M67" s="21" t="s">
        <v>179</v>
      </c>
      <c r="N67" s="22"/>
      <c r="O67" s="23">
        <v>45322</v>
      </c>
      <c r="P67" s="21" t="s">
        <v>381</v>
      </c>
      <c r="Q67" s="5" t="s">
        <v>380</v>
      </c>
      <c r="R67" s="5" t="s">
        <v>382</v>
      </c>
      <c r="S67" s="5" t="s">
        <v>372</v>
      </c>
      <c r="U67" s="5">
        <v>0</v>
      </c>
      <c r="V67" s="5">
        <v>0</v>
      </c>
    </row>
    <row r="68" spans="2:25" ht="31.5" x14ac:dyDescent="0.4">
      <c r="B68" s="21" t="s">
        <v>169</v>
      </c>
      <c r="C68" s="120" t="s">
        <v>345</v>
      </c>
      <c r="D68" s="21" t="s">
        <v>192</v>
      </c>
      <c r="E68" s="21" t="s">
        <v>172</v>
      </c>
      <c r="F68" s="22" t="s">
        <v>379</v>
      </c>
      <c r="G68" s="21" t="s">
        <v>174</v>
      </c>
      <c r="H68" s="21" t="s">
        <v>163</v>
      </c>
      <c r="I68" s="21" t="s">
        <v>194</v>
      </c>
      <c r="J68" s="120" t="s">
        <v>195</v>
      </c>
      <c r="K68" s="21" t="s">
        <v>183</v>
      </c>
      <c r="L68" s="21" t="s">
        <v>383</v>
      </c>
      <c r="M68" s="21" t="s">
        <v>179</v>
      </c>
      <c r="N68" s="22"/>
      <c r="O68" s="23">
        <v>45322</v>
      </c>
      <c r="P68" s="21" t="s">
        <v>384</v>
      </c>
      <c r="Q68" s="5" t="s">
        <v>383</v>
      </c>
      <c r="R68" s="5" t="s">
        <v>382</v>
      </c>
      <c r="S68" s="5" t="s">
        <v>372</v>
      </c>
      <c r="U68" s="5">
        <v>0</v>
      </c>
      <c r="V68" s="5">
        <v>0</v>
      </c>
    </row>
    <row r="69" spans="2:25" ht="31.5" x14ac:dyDescent="0.4">
      <c r="B69" s="21" t="s">
        <v>169</v>
      </c>
      <c r="C69" s="120" t="s">
        <v>345</v>
      </c>
      <c r="D69" s="21" t="s">
        <v>192</v>
      </c>
      <c r="E69" s="21" t="s">
        <v>172</v>
      </c>
      <c r="F69" s="22" t="s">
        <v>379</v>
      </c>
      <c r="G69" s="21" t="s">
        <v>174</v>
      </c>
      <c r="H69" s="21" t="s">
        <v>163</v>
      </c>
      <c r="I69" s="21" t="s">
        <v>194</v>
      </c>
      <c r="J69" s="120" t="s">
        <v>195</v>
      </c>
      <c r="K69" s="21" t="s">
        <v>186</v>
      </c>
      <c r="L69" s="21" t="s">
        <v>385</v>
      </c>
      <c r="M69" s="21" t="s">
        <v>179</v>
      </c>
      <c r="N69" s="22"/>
      <c r="O69" s="23">
        <v>45322</v>
      </c>
      <c r="P69" s="21" t="s">
        <v>386</v>
      </c>
      <c r="Q69" s="5" t="s">
        <v>385</v>
      </c>
      <c r="R69" s="5" t="s">
        <v>382</v>
      </c>
      <c r="S69" s="5" t="s">
        <v>372</v>
      </c>
      <c r="U69" s="5">
        <v>0</v>
      </c>
      <c r="V69" s="5">
        <v>0</v>
      </c>
    </row>
    <row r="70" spans="2:25" ht="31.5" x14ac:dyDescent="0.4">
      <c r="B70" s="21" t="s">
        <v>169</v>
      </c>
      <c r="C70" s="120" t="s">
        <v>345</v>
      </c>
      <c r="D70" s="21" t="s">
        <v>192</v>
      </c>
      <c r="E70" s="21" t="s">
        <v>172</v>
      </c>
      <c r="F70" s="22" t="s">
        <v>379</v>
      </c>
      <c r="G70" s="21" t="s">
        <v>174</v>
      </c>
      <c r="H70" s="21" t="s">
        <v>163</v>
      </c>
      <c r="I70" s="21" t="s">
        <v>194</v>
      </c>
      <c r="J70" s="120" t="s">
        <v>195</v>
      </c>
      <c r="K70" s="21" t="s">
        <v>189</v>
      </c>
      <c r="L70" s="21" t="s">
        <v>387</v>
      </c>
      <c r="M70" s="21" t="s">
        <v>179</v>
      </c>
      <c r="N70" s="22"/>
      <c r="O70" s="23">
        <v>45322</v>
      </c>
      <c r="P70" s="21" t="s">
        <v>388</v>
      </c>
      <c r="Q70" s="5" t="s">
        <v>387</v>
      </c>
      <c r="R70" s="5" t="s">
        <v>382</v>
      </c>
      <c r="S70" s="5" t="s">
        <v>372</v>
      </c>
      <c r="U70" s="5">
        <v>0</v>
      </c>
      <c r="V70" s="5">
        <v>0</v>
      </c>
    </row>
    <row r="71" spans="2:25" ht="31.5" x14ac:dyDescent="0.4">
      <c r="B71" s="21" t="s">
        <v>169</v>
      </c>
      <c r="C71" s="120" t="s">
        <v>170</v>
      </c>
      <c r="D71" s="21" t="s">
        <v>240</v>
      </c>
      <c r="E71" s="21" t="s">
        <v>172</v>
      </c>
      <c r="F71" s="22" t="s">
        <v>453</v>
      </c>
      <c r="G71" s="21" t="s">
        <v>174</v>
      </c>
      <c r="H71" s="21" t="s">
        <v>131</v>
      </c>
      <c r="I71" s="21" t="s">
        <v>175</v>
      </c>
      <c r="J71" s="120" t="s">
        <v>176</v>
      </c>
      <c r="K71" s="21" t="s">
        <v>177</v>
      </c>
      <c r="L71" s="21" t="s">
        <v>454</v>
      </c>
      <c r="M71" s="21" t="s">
        <v>179</v>
      </c>
      <c r="N71" s="22"/>
      <c r="O71" s="23">
        <v>45322</v>
      </c>
      <c r="P71" s="21" t="s">
        <v>455</v>
      </c>
      <c r="Q71" s="5" t="s">
        <v>454</v>
      </c>
      <c r="R71" s="5" t="s">
        <v>456</v>
      </c>
      <c r="S71" s="5" t="s">
        <v>457</v>
      </c>
      <c r="U71" s="5">
        <v>0</v>
      </c>
      <c r="V71" s="5">
        <v>0</v>
      </c>
    </row>
    <row r="72" spans="2:25" ht="31.5" x14ac:dyDescent="0.4">
      <c r="B72" s="21" t="s">
        <v>169</v>
      </c>
      <c r="C72" s="120" t="s">
        <v>170</v>
      </c>
      <c r="D72" s="21" t="s">
        <v>240</v>
      </c>
      <c r="E72" s="21" t="s">
        <v>172</v>
      </c>
      <c r="F72" s="22" t="s">
        <v>453</v>
      </c>
      <c r="G72" s="21" t="s">
        <v>174</v>
      </c>
      <c r="H72" s="21" t="s">
        <v>131</v>
      </c>
      <c r="I72" s="21" t="s">
        <v>175</v>
      </c>
      <c r="J72" s="120" t="s">
        <v>176</v>
      </c>
      <c r="K72" s="21" t="s">
        <v>183</v>
      </c>
      <c r="L72" s="21" t="s">
        <v>458</v>
      </c>
      <c r="M72" s="21" t="s">
        <v>179</v>
      </c>
      <c r="N72" s="22"/>
      <c r="O72" s="23">
        <v>45322</v>
      </c>
      <c r="P72" s="21" t="s">
        <v>459</v>
      </c>
      <c r="Q72" s="5" t="s">
        <v>458</v>
      </c>
      <c r="R72" s="5" t="s">
        <v>456</v>
      </c>
      <c r="S72" s="5" t="s">
        <v>457</v>
      </c>
      <c r="U72" s="5">
        <v>0</v>
      </c>
      <c r="V72" s="5">
        <v>0</v>
      </c>
    </row>
    <row r="73" spans="2:25" ht="31.5" x14ac:dyDescent="0.4">
      <c r="B73" s="21" t="s">
        <v>169</v>
      </c>
      <c r="C73" s="120" t="s">
        <v>170</v>
      </c>
      <c r="D73" s="21" t="s">
        <v>240</v>
      </c>
      <c r="E73" s="21" t="s">
        <v>172</v>
      </c>
      <c r="F73" s="22" t="s">
        <v>453</v>
      </c>
      <c r="G73" s="21" t="s">
        <v>174</v>
      </c>
      <c r="H73" s="21" t="s">
        <v>131</v>
      </c>
      <c r="I73" s="21" t="s">
        <v>175</v>
      </c>
      <c r="J73" s="120" t="s">
        <v>176</v>
      </c>
      <c r="K73" s="21" t="s">
        <v>186</v>
      </c>
      <c r="L73" s="21" t="s">
        <v>460</v>
      </c>
      <c r="M73" s="21" t="s">
        <v>179</v>
      </c>
      <c r="N73" s="22"/>
      <c r="O73" s="23">
        <v>45322</v>
      </c>
      <c r="P73" s="21" t="s">
        <v>461</v>
      </c>
      <c r="Q73" s="5" t="s">
        <v>460</v>
      </c>
      <c r="R73" s="5" t="s">
        <v>456</v>
      </c>
      <c r="S73" s="5" t="s">
        <v>457</v>
      </c>
      <c r="U73" s="5">
        <v>0</v>
      </c>
      <c r="V73" s="5">
        <v>0</v>
      </c>
    </row>
    <row r="74" spans="2:25" ht="31.5" x14ac:dyDescent="0.4">
      <c r="B74" s="21" t="s">
        <v>169</v>
      </c>
      <c r="C74" s="120" t="s">
        <v>170</v>
      </c>
      <c r="D74" s="21" t="s">
        <v>240</v>
      </c>
      <c r="E74" s="21" t="s">
        <v>172</v>
      </c>
      <c r="F74" s="22" t="s">
        <v>453</v>
      </c>
      <c r="G74" s="21" t="s">
        <v>174</v>
      </c>
      <c r="H74" s="21" t="s">
        <v>131</v>
      </c>
      <c r="I74" s="21" t="s">
        <v>175</v>
      </c>
      <c r="J74" s="120" t="s">
        <v>176</v>
      </c>
      <c r="K74" s="21" t="s">
        <v>189</v>
      </c>
      <c r="L74" s="21" t="s">
        <v>462</v>
      </c>
      <c r="M74" s="21" t="s">
        <v>179</v>
      </c>
      <c r="N74" s="22"/>
      <c r="O74" s="23">
        <v>45322</v>
      </c>
      <c r="P74" s="21" t="s">
        <v>463</v>
      </c>
      <c r="Q74" s="5" t="s">
        <v>462</v>
      </c>
      <c r="R74" s="5" t="s">
        <v>456</v>
      </c>
      <c r="S74" s="5" t="s">
        <v>457</v>
      </c>
      <c r="U74" s="5">
        <v>0</v>
      </c>
      <c r="V74" s="5">
        <v>0</v>
      </c>
    </row>
    <row r="75" spans="2:25" ht="31.5" x14ac:dyDescent="0.4">
      <c r="B75" s="21" t="s">
        <v>169</v>
      </c>
      <c r="C75" s="120" t="s">
        <v>170</v>
      </c>
      <c r="D75" s="21" t="s">
        <v>171</v>
      </c>
      <c r="E75" s="21" t="s">
        <v>172</v>
      </c>
      <c r="F75" s="22" t="s">
        <v>173</v>
      </c>
      <c r="G75" s="21" t="s">
        <v>174</v>
      </c>
      <c r="H75" s="21" t="s">
        <v>131</v>
      </c>
      <c r="I75" s="21" t="s">
        <v>175</v>
      </c>
      <c r="J75" s="120" t="s">
        <v>176</v>
      </c>
      <c r="K75" s="21" t="s">
        <v>177</v>
      </c>
      <c r="L75" s="21" t="s">
        <v>178</v>
      </c>
      <c r="M75" s="21" t="s">
        <v>179</v>
      </c>
      <c r="N75" s="22"/>
      <c r="O75" s="23">
        <v>45322</v>
      </c>
      <c r="P75" s="21" t="s">
        <v>180</v>
      </c>
      <c r="Q75" s="21" t="s">
        <v>178</v>
      </c>
      <c r="R75" s="21" t="s">
        <v>181</v>
      </c>
      <c r="S75" s="21" t="s">
        <v>182</v>
      </c>
      <c r="T75" s="21"/>
      <c r="U75" s="21">
        <v>0</v>
      </c>
      <c r="V75" s="21">
        <v>0</v>
      </c>
      <c r="W75" s="21"/>
      <c r="X75" s="21"/>
      <c r="Y75" s="21"/>
    </row>
    <row r="76" spans="2:25" ht="31.5" x14ac:dyDescent="0.4">
      <c r="B76" s="21" t="s">
        <v>169</v>
      </c>
      <c r="C76" s="120" t="s">
        <v>170</v>
      </c>
      <c r="D76" s="21" t="s">
        <v>171</v>
      </c>
      <c r="E76" s="21" t="s">
        <v>172</v>
      </c>
      <c r="F76" s="22" t="s">
        <v>173</v>
      </c>
      <c r="G76" s="21" t="s">
        <v>174</v>
      </c>
      <c r="H76" s="21" t="s">
        <v>131</v>
      </c>
      <c r="I76" s="21" t="s">
        <v>175</v>
      </c>
      <c r="J76" s="120" t="s">
        <v>176</v>
      </c>
      <c r="K76" s="21" t="s">
        <v>183</v>
      </c>
      <c r="L76" s="21" t="s">
        <v>184</v>
      </c>
      <c r="M76" s="21" t="s">
        <v>179</v>
      </c>
      <c r="N76" s="22"/>
      <c r="O76" s="23">
        <v>45322</v>
      </c>
      <c r="P76" s="21" t="s">
        <v>185</v>
      </c>
      <c r="Q76" s="21" t="s">
        <v>184</v>
      </c>
      <c r="R76" s="21" t="s">
        <v>181</v>
      </c>
      <c r="S76" s="21" t="s">
        <v>182</v>
      </c>
      <c r="T76" s="21"/>
      <c r="U76" s="21">
        <v>0</v>
      </c>
      <c r="V76" s="21">
        <v>0</v>
      </c>
      <c r="W76" s="21"/>
      <c r="X76" s="21"/>
      <c r="Y76" s="21"/>
    </row>
    <row r="77" spans="2:25" ht="31.5" x14ac:dyDescent="0.4">
      <c r="B77" s="21" t="s">
        <v>169</v>
      </c>
      <c r="C77" s="120" t="s">
        <v>170</v>
      </c>
      <c r="D77" s="21" t="s">
        <v>171</v>
      </c>
      <c r="E77" s="21" t="s">
        <v>172</v>
      </c>
      <c r="F77" s="22" t="s">
        <v>173</v>
      </c>
      <c r="G77" s="21" t="s">
        <v>174</v>
      </c>
      <c r="H77" s="21" t="s">
        <v>131</v>
      </c>
      <c r="I77" s="21" t="s">
        <v>175</v>
      </c>
      <c r="J77" s="120" t="s">
        <v>176</v>
      </c>
      <c r="K77" s="21" t="s">
        <v>186</v>
      </c>
      <c r="L77" s="21" t="s">
        <v>187</v>
      </c>
      <c r="M77" s="21" t="s">
        <v>179</v>
      </c>
      <c r="N77" s="22"/>
      <c r="O77" s="23">
        <v>45322</v>
      </c>
      <c r="P77" s="21" t="s">
        <v>188</v>
      </c>
      <c r="Q77" s="21" t="s">
        <v>187</v>
      </c>
      <c r="R77" s="21" t="s">
        <v>181</v>
      </c>
      <c r="S77" s="21" t="s">
        <v>182</v>
      </c>
      <c r="T77" s="21"/>
      <c r="U77" s="21">
        <v>0</v>
      </c>
      <c r="V77" s="21">
        <v>0</v>
      </c>
      <c r="W77" s="21"/>
      <c r="X77" s="21"/>
      <c r="Y77" s="21"/>
    </row>
    <row r="78" spans="2:25" ht="31.5" x14ac:dyDescent="0.4">
      <c r="B78" s="21" t="s">
        <v>169</v>
      </c>
      <c r="C78" s="120" t="s">
        <v>170</v>
      </c>
      <c r="D78" s="21" t="s">
        <v>171</v>
      </c>
      <c r="E78" s="21" t="s">
        <v>172</v>
      </c>
      <c r="F78" s="22" t="s">
        <v>173</v>
      </c>
      <c r="G78" s="21" t="s">
        <v>174</v>
      </c>
      <c r="H78" s="21" t="s">
        <v>131</v>
      </c>
      <c r="I78" s="21" t="s">
        <v>175</v>
      </c>
      <c r="J78" s="120" t="s">
        <v>176</v>
      </c>
      <c r="K78" s="21" t="s">
        <v>189</v>
      </c>
      <c r="L78" s="21" t="s">
        <v>190</v>
      </c>
      <c r="M78" s="21" t="s">
        <v>179</v>
      </c>
      <c r="N78" s="22"/>
      <c r="O78" s="23">
        <v>45322</v>
      </c>
      <c r="P78" s="21" t="s">
        <v>191</v>
      </c>
      <c r="Q78" s="21" t="s">
        <v>190</v>
      </c>
      <c r="R78" s="21" t="s">
        <v>181</v>
      </c>
      <c r="S78" s="21" t="s">
        <v>182</v>
      </c>
      <c r="T78" s="21"/>
      <c r="U78" s="21">
        <v>0</v>
      </c>
      <c r="V78" s="21">
        <v>0</v>
      </c>
      <c r="W78" s="21"/>
      <c r="X78" s="21"/>
      <c r="Y78" s="21"/>
    </row>
    <row r="79" spans="2:25" ht="31.5" x14ac:dyDescent="0.4">
      <c r="B79" s="21" t="s">
        <v>169</v>
      </c>
      <c r="C79" s="120" t="s">
        <v>170</v>
      </c>
      <c r="D79" s="21" t="s">
        <v>240</v>
      </c>
      <c r="E79" s="21" t="s">
        <v>172</v>
      </c>
      <c r="F79" s="22" t="s">
        <v>464</v>
      </c>
      <c r="G79" s="21" t="s">
        <v>174</v>
      </c>
      <c r="H79" s="21" t="s">
        <v>132</v>
      </c>
      <c r="I79" s="21" t="s">
        <v>217</v>
      </c>
      <c r="J79" s="21" t="s">
        <v>218</v>
      </c>
      <c r="K79" s="21" t="s">
        <v>177</v>
      </c>
      <c r="L79" s="21" t="s">
        <v>465</v>
      </c>
      <c r="M79" s="21" t="s">
        <v>179</v>
      </c>
      <c r="N79" s="22"/>
      <c r="O79" s="23">
        <v>45322</v>
      </c>
      <c r="P79" s="21" t="s">
        <v>466</v>
      </c>
      <c r="Q79" s="5" t="s">
        <v>465</v>
      </c>
      <c r="R79" s="5" t="s">
        <v>467</v>
      </c>
      <c r="S79" s="5" t="s">
        <v>457</v>
      </c>
      <c r="U79" s="5">
        <v>0</v>
      </c>
      <c r="V79" s="5">
        <v>0</v>
      </c>
    </row>
    <row r="80" spans="2:25" ht="31.5" x14ac:dyDescent="0.4">
      <c r="B80" s="21" t="s">
        <v>169</v>
      </c>
      <c r="C80" s="120" t="s">
        <v>170</v>
      </c>
      <c r="D80" s="21" t="s">
        <v>240</v>
      </c>
      <c r="E80" s="21" t="s">
        <v>172</v>
      </c>
      <c r="F80" s="22" t="s">
        <v>464</v>
      </c>
      <c r="G80" s="21" t="s">
        <v>174</v>
      </c>
      <c r="H80" s="21" t="s">
        <v>132</v>
      </c>
      <c r="I80" s="21" t="s">
        <v>217</v>
      </c>
      <c r="J80" s="21" t="s">
        <v>218</v>
      </c>
      <c r="K80" s="21" t="s">
        <v>183</v>
      </c>
      <c r="L80" s="21" t="s">
        <v>468</v>
      </c>
      <c r="M80" s="21" t="s">
        <v>179</v>
      </c>
      <c r="N80" s="22"/>
      <c r="O80" s="23">
        <v>45322</v>
      </c>
      <c r="P80" s="21" t="s">
        <v>469</v>
      </c>
      <c r="Q80" s="5" t="s">
        <v>468</v>
      </c>
      <c r="R80" s="5" t="s">
        <v>467</v>
      </c>
      <c r="S80" s="5" t="s">
        <v>457</v>
      </c>
      <c r="U80" s="5">
        <v>0</v>
      </c>
      <c r="V80" s="5">
        <v>0</v>
      </c>
    </row>
    <row r="81" spans="2:22" ht="31.5" x14ac:dyDescent="0.4">
      <c r="B81" s="21" t="s">
        <v>169</v>
      </c>
      <c r="C81" s="120" t="s">
        <v>170</v>
      </c>
      <c r="D81" s="21" t="s">
        <v>240</v>
      </c>
      <c r="E81" s="21" t="s">
        <v>172</v>
      </c>
      <c r="F81" s="22" t="s">
        <v>464</v>
      </c>
      <c r="G81" s="21" t="s">
        <v>174</v>
      </c>
      <c r="H81" s="21" t="s">
        <v>132</v>
      </c>
      <c r="I81" s="21" t="s">
        <v>217</v>
      </c>
      <c r="J81" s="21" t="s">
        <v>218</v>
      </c>
      <c r="K81" s="21" t="s">
        <v>186</v>
      </c>
      <c r="L81" s="21" t="s">
        <v>470</v>
      </c>
      <c r="M81" s="21" t="s">
        <v>179</v>
      </c>
      <c r="N81" s="22"/>
      <c r="O81" s="23">
        <v>45322</v>
      </c>
      <c r="P81" s="21" t="s">
        <v>471</v>
      </c>
      <c r="Q81" s="5" t="s">
        <v>470</v>
      </c>
      <c r="R81" s="5" t="s">
        <v>467</v>
      </c>
      <c r="S81" s="5" t="s">
        <v>457</v>
      </c>
      <c r="U81" s="5">
        <v>0</v>
      </c>
      <c r="V81" s="5">
        <v>0</v>
      </c>
    </row>
    <row r="82" spans="2:22" ht="31.5" x14ac:dyDescent="0.4">
      <c r="B82" s="21" t="s">
        <v>169</v>
      </c>
      <c r="C82" s="120" t="s">
        <v>170</v>
      </c>
      <c r="D82" s="21" t="s">
        <v>240</v>
      </c>
      <c r="E82" s="21" t="s">
        <v>172</v>
      </c>
      <c r="F82" s="22" t="s">
        <v>464</v>
      </c>
      <c r="G82" s="21" t="s">
        <v>174</v>
      </c>
      <c r="H82" s="21" t="s">
        <v>132</v>
      </c>
      <c r="I82" s="21" t="s">
        <v>217</v>
      </c>
      <c r="J82" s="21" t="s">
        <v>218</v>
      </c>
      <c r="K82" s="21" t="s">
        <v>189</v>
      </c>
      <c r="L82" s="21" t="s">
        <v>472</v>
      </c>
      <c r="M82" s="21" t="s">
        <v>179</v>
      </c>
      <c r="N82" s="22"/>
      <c r="O82" s="23">
        <v>45322</v>
      </c>
      <c r="P82" s="21" t="s">
        <v>473</v>
      </c>
      <c r="Q82" s="5" t="s">
        <v>472</v>
      </c>
      <c r="R82" s="5" t="s">
        <v>467</v>
      </c>
      <c r="S82" s="5" t="s">
        <v>457</v>
      </c>
      <c r="U82" s="5">
        <v>0</v>
      </c>
      <c r="V82" s="5">
        <v>0</v>
      </c>
    </row>
    <row r="83" spans="2:22" ht="31.5" x14ac:dyDescent="0.4">
      <c r="B83" s="21" t="s">
        <v>169</v>
      </c>
      <c r="C83" s="120" t="s">
        <v>170</v>
      </c>
      <c r="D83" s="21" t="s">
        <v>240</v>
      </c>
      <c r="E83" s="21" t="s">
        <v>172</v>
      </c>
      <c r="F83" s="22" t="s">
        <v>474</v>
      </c>
      <c r="G83" s="21" t="s">
        <v>174</v>
      </c>
      <c r="H83" s="21" t="s">
        <v>132</v>
      </c>
      <c r="I83" s="21" t="s">
        <v>217</v>
      </c>
      <c r="J83" s="21" t="s">
        <v>229</v>
      </c>
      <c r="K83" s="21" t="s">
        <v>177</v>
      </c>
      <c r="L83" s="21" t="s">
        <v>475</v>
      </c>
      <c r="M83" s="21" t="s">
        <v>179</v>
      </c>
      <c r="N83" s="22"/>
      <c r="O83" s="23">
        <v>45322</v>
      </c>
      <c r="P83" s="21" t="s">
        <v>476</v>
      </c>
      <c r="Q83" s="5" t="s">
        <v>475</v>
      </c>
      <c r="R83" s="5" t="s">
        <v>477</v>
      </c>
      <c r="S83" s="5" t="s">
        <v>478</v>
      </c>
      <c r="U83" s="5">
        <v>0</v>
      </c>
      <c r="V83" s="5">
        <v>0</v>
      </c>
    </row>
    <row r="84" spans="2:22" ht="31.5" x14ac:dyDescent="0.4">
      <c r="B84" s="21" t="s">
        <v>169</v>
      </c>
      <c r="C84" s="120" t="s">
        <v>170</v>
      </c>
      <c r="D84" s="21" t="s">
        <v>240</v>
      </c>
      <c r="E84" s="21" t="s">
        <v>172</v>
      </c>
      <c r="F84" s="22" t="s">
        <v>474</v>
      </c>
      <c r="G84" s="21" t="s">
        <v>174</v>
      </c>
      <c r="H84" s="21" t="s">
        <v>132</v>
      </c>
      <c r="I84" s="21" t="s">
        <v>217</v>
      </c>
      <c r="J84" s="21" t="s">
        <v>229</v>
      </c>
      <c r="K84" s="21" t="s">
        <v>183</v>
      </c>
      <c r="L84" s="21" t="s">
        <v>479</v>
      </c>
      <c r="M84" s="21" t="s">
        <v>179</v>
      </c>
      <c r="N84" s="22"/>
      <c r="O84" s="23">
        <v>45322</v>
      </c>
      <c r="P84" s="21" t="s">
        <v>480</v>
      </c>
      <c r="Q84" s="5" t="s">
        <v>479</v>
      </c>
      <c r="R84" s="5" t="s">
        <v>477</v>
      </c>
      <c r="S84" s="5" t="s">
        <v>478</v>
      </c>
      <c r="U84" s="5">
        <v>0</v>
      </c>
      <c r="V84" s="5">
        <v>0</v>
      </c>
    </row>
    <row r="85" spans="2:22" ht="31.5" x14ac:dyDescent="0.4">
      <c r="B85" s="21" t="s">
        <v>169</v>
      </c>
      <c r="C85" s="120" t="s">
        <v>170</v>
      </c>
      <c r="D85" s="21" t="s">
        <v>240</v>
      </c>
      <c r="E85" s="21" t="s">
        <v>172</v>
      </c>
      <c r="F85" s="22" t="s">
        <v>474</v>
      </c>
      <c r="G85" s="21" t="s">
        <v>174</v>
      </c>
      <c r="H85" s="21" t="s">
        <v>132</v>
      </c>
      <c r="I85" s="21" t="s">
        <v>217</v>
      </c>
      <c r="J85" s="21" t="s">
        <v>229</v>
      </c>
      <c r="K85" s="21" t="s">
        <v>186</v>
      </c>
      <c r="L85" s="21" t="s">
        <v>481</v>
      </c>
      <c r="M85" s="21" t="s">
        <v>179</v>
      </c>
      <c r="N85" s="22"/>
      <c r="O85" s="23">
        <v>45322</v>
      </c>
      <c r="P85" s="21" t="s">
        <v>482</v>
      </c>
      <c r="Q85" s="5" t="s">
        <v>481</v>
      </c>
      <c r="R85" s="5" t="s">
        <v>477</v>
      </c>
      <c r="S85" s="5" t="s">
        <v>478</v>
      </c>
      <c r="U85" s="5">
        <v>0</v>
      </c>
      <c r="V85" s="5">
        <v>0</v>
      </c>
    </row>
    <row r="86" spans="2:22" ht="31.5" x14ac:dyDescent="0.4">
      <c r="B86" s="21" t="s">
        <v>169</v>
      </c>
      <c r="C86" s="120" t="s">
        <v>170</v>
      </c>
      <c r="D86" s="21" t="s">
        <v>240</v>
      </c>
      <c r="E86" s="21" t="s">
        <v>172</v>
      </c>
      <c r="F86" s="22" t="s">
        <v>474</v>
      </c>
      <c r="G86" s="21" t="s">
        <v>174</v>
      </c>
      <c r="H86" s="21" t="s">
        <v>132</v>
      </c>
      <c r="I86" s="21" t="s">
        <v>217</v>
      </c>
      <c r="J86" s="21" t="s">
        <v>229</v>
      </c>
      <c r="K86" s="21" t="s">
        <v>189</v>
      </c>
      <c r="L86" s="21" t="s">
        <v>483</v>
      </c>
      <c r="M86" s="21" t="s">
        <v>179</v>
      </c>
      <c r="N86" s="22"/>
      <c r="O86" s="23">
        <v>45322</v>
      </c>
      <c r="P86" s="21" t="s">
        <v>484</v>
      </c>
      <c r="Q86" s="5" t="s">
        <v>483</v>
      </c>
      <c r="R86" s="5" t="s">
        <v>477</v>
      </c>
      <c r="S86" s="5" t="s">
        <v>478</v>
      </c>
      <c r="U86" s="5">
        <v>0</v>
      </c>
      <c r="V86" s="5">
        <v>0</v>
      </c>
    </row>
    <row r="87" spans="2:22" ht="31.5" x14ac:dyDescent="0.4">
      <c r="B87" s="21" t="s">
        <v>169</v>
      </c>
      <c r="C87" s="120" t="s">
        <v>170</v>
      </c>
      <c r="D87" s="21" t="s">
        <v>171</v>
      </c>
      <c r="E87" s="21" t="s">
        <v>172</v>
      </c>
      <c r="F87" s="22" t="s">
        <v>216</v>
      </c>
      <c r="G87" s="21" t="s">
        <v>174</v>
      </c>
      <c r="H87" s="21" t="s">
        <v>132</v>
      </c>
      <c r="I87" s="21" t="s">
        <v>217</v>
      </c>
      <c r="J87" s="21" t="s">
        <v>218</v>
      </c>
      <c r="K87" s="21" t="s">
        <v>177</v>
      </c>
      <c r="L87" s="21" t="s">
        <v>219</v>
      </c>
      <c r="M87" s="21" t="s">
        <v>179</v>
      </c>
      <c r="N87" s="22"/>
      <c r="O87" s="23">
        <v>45322</v>
      </c>
      <c r="P87" s="21" t="s">
        <v>220</v>
      </c>
      <c r="Q87" s="5" t="s">
        <v>219</v>
      </c>
      <c r="R87" s="5" t="s">
        <v>221</v>
      </c>
      <c r="S87" s="5" t="s">
        <v>182</v>
      </c>
      <c r="U87" s="5">
        <v>0</v>
      </c>
      <c r="V87" s="5">
        <v>0</v>
      </c>
    </row>
    <row r="88" spans="2:22" ht="31.5" x14ac:dyDescent="0.4">
      <c r="B88" s="21" t="s">
        <v>169</v>
      </c>
      <c r="C88" s="120" t="s">
        <v>170</v>
      </c>
      <c r="D88" s="21" t="s">
        <v>171</v>
      </c>
      <c r="E88" s="21" t="s">
        <v>172</v>
      </c>
      <c r="F88" s="22" t="s">
        <v>216</v>
      </c>
      <c r="G88" s="21" t="s">
        <v>174</v>
      </c>
      <c r="H88" s="21" t="s">
        <v>132</v>
      </c>
      <c r="I88" s="21" t="s">
        <v>217</v>
      </c>
      <c r="J88" s="21" t="s">
        <v>218</v>
      </c>
      <c r="K88" s="21" t="s">
        <v>183</v>
      </c>
      <c r="L88" s="21" t="s">
        <v>222</v>
      </c>
      <c r="M88" s="21" t="s">
        <v>179</v>
      </c>
      <c r="N88" s="22"/>
      <c r="O88" s="23">
        <v>45322</v>
      </c>
      <c r="P88" s="21" t="s">
        <v>223</v>
      </c>
      <c r="Q88" s="5" t="s">
        <v>222</v>
      </c>
      <c r="R88" s="5" t="s">
        <v>221</v>
      </c>
      <c r="S88" s="5" t="s">
        <v>182</v>
      </c>
      <c r="U88" s="5">
        <v>0</v>
      </c>
      <c r="V88" s="5">
        <v>0</v>
      </c>
    </row>
    <row r="89" spans="2:22" ht="31.5" x14ac:dyDescent="0.4">
      <c r="B89" s="21" t="s">
        <v>169</v>
      </c>
      <c r="C89" s="120" t="s">
        <v>170</v>
      </c>
      <c r="D89" s="21" t="s">
        <v>171</v>
      </c>
      <c r="E89" s="21" t="s">
        <v>172</v>
      </c>
      <c r="F89" s="22" t="s">
        <v>216</v>
      </c>
      <c r="G89" s="21" t="s">
        <v>174</v>
      </c>
      <c r="H89" s="21" t="s">
        <v>132</v>
      </c>
      <c r="I89" s="21" t="s">
        <v>217</v>
      </c>
      <c r="J89" s="21" t="s">
        <v>218</v>
      </c>
      <c r="K89" s="21" t="s">
        <v>186</v>
      </c>
      <c r="L89" s="21" t="s">
        <v>224</v>
      </c>
      <c r="M89" s="21" t="s">
        <v>179</v>
      </c>
      <c r="N89" s="22"/>
      <c r="O89" s="23">
        <v>45322</v>
      </c>
      <c r="P89" s="21" t="s">
        <v>225</v>
      </c>
      <c r="Q89" s="5" t="s">
        <v>224</v>
      </c>
      <c r="R89" s="5" t="s">
        <v>221</v>
      </c>
      <c r="S89" s="5" t="s">
        <v>182</v>
      </c>
      <c r="U89" s="5">
        <v>0</v>
      </c>
      <c r="V89" s="5">
        <v>0</v>
      </c>
    </row>
    <row r="90" spans="2:22" ht="31.5" x14ac:dyDescent="0.4">
      <c r="B90" s="21" t="s">
        <v>169</v>
      </c>
      <c r="C90" s="120" t="s">
        <v>170</v>
      </c>
      <c r="D90" s="21" t="s">
        <v>171</v>
      </c>
      <c r="E90" s="21" t="s">
        <v>172</v>
      </c>
      <c r="F90" s="22" t="s">
        <v>216</v>
      </c>
      <c r="G90" s="21" t="s">
        <v>174</v>
      </c>
      <c r="H90" s="21" t="s">
        <v>132</v>
      </c>
      <c r="I90" s="21" t="s">
        <v>217</v>
      </c>
      <c r="J90" s="21" t="s">
        <v>218</v>
      </c>
      <c r="K90" s="21" t="s">
        <v>189</v>
      </c>
      <c r="L90" s="21" t="s">
        <v>226</v>
      </c>
      <c r="M90" s="21" t="s">
        <v>179</v>
      </c>
      <c r="N90" s="22"/>
      <c r="O90" s="23">
        <v>45322</v>
      </c>
      <c r="P90" s="21" t="s">
        <v>227</v>
      </c>
      <c r="Q90" s="5" t="s">
        <v>226</v>
      </c>
      <c r="R90" s="5" t="s">
        <v>221</v>
      </c>
      <c r="S90" s="5" t="s">
        <v>182</v>
      </c>
      <c r="U90" s="5">
        <v>0</v>
      </c>
      <c r="V90" s="5">
        <v>0</v>
      </c>
    </row>
    <row r="91" spans="2:22" ht="31.5" x14ac:dyDescent="0.4">
      <c r="B91" s="21" t="s">
        <v>169</v>
      </c>
      <c r="C91" s="120" t="s">
        <v>170</v>
      </c>
      <c r="D91" s="21" t="s">
        <v>171</v>
      </c>
      <c r="E91" s="21" t="s">
        <v>172</v>
      </c>
      <c r="F91" s="22" t="s">
        <v>228</v>
      </c>
      <c r="G91" s="21" t="s">
        <v>174</v>
      </c>
      <c r="H91" s="21" t="s">
        <v>132</v>
      </c>
      <c r="I91" s="21" t="s">
        <v>217</v>
      </c>
      <c r="J91" s="21" t="s">
        <v>229</v>
      </c>
      <c r="K91" s="21" t="s">
        <v>177</v>
      </c>
      <c r="L91" s="21" t="s">
        <v>230</v>
      </c>
      <c r="M91" s="21" t="s">
        <v>179</v>
      </c>
      <c r="N91" s="22"/>
      <c r="O91" s="23">
        <v>45322</v>
      </c>
      <c r="P91" s="21" t="s">
        <v>231</v>
      </c>
      <c r="Q91" s="5" t="s">
        <v>230</v>
      </c>
      <c r="R91" s="5" t="s">
        <v>232</v>
      </c>
      <c r="S91" s="5" t="s">
        <v>233</v>
      </c>
      <c r="U91" s="5">
        <v>0</v>
      </c>
      <c r="V91" s="5">
        <v>0</v>
      </c>
    </row>
    <row r="92" spans="2:22" ht="31.5" x14ac:dyDescent="0.4">
      <c r="B92" s="21" t="s">
        <v>169</v>
      </c>
      <c r="C92" s="120" t="s">
        <v>170</v>
      </c>
      <c r="D92" s="21" t="s">
        <v>171</v>
      </c>
      <c r="E92" s="21" t="s">
        <v>172</v>
      </c>
      <c r="F92" s="22" t="s">
        <v>228</v>
      </c>
      <c r="G92" s="21" t="s">
        <v>174</v>
      </c>
      <c r="H92" s="21" t="s">
        <v>132</v>
      </c>
      <c r="I92" s="21" t="s">
        <v>217</v>
      </c>
      <c r="J92" s="21" t="s">
        <v>229</v>
      </c>
      <c r="K92" s="21" t="s">
        <v>183</v>
      </c>
      <c r="L92" s="21" t="s">
        <v>234</v>
      </c>
      <c r="M92" s="21" t="s">
        <v>179</v>
      </c>
      <c r="N92" s="22"/>
      <c r="O92" s="23">
        <v>45322</v>
      </c>
      <c r="P92" s="21" t="s">
        <v>235</v>
      </c>
      <c r="Q92" s="5" t="s">
        <v>234</v>
      </c>
      <c r="R92" s="5" t="s">
        <v>232</v>
      </c>
      <c r="S92" s="5" t="s">
        <v>233</v>
      </c>
      <c r="U92" s="5">
        <v>0</v>
      </c>
      <c r="V92" s="5">
        <v>0</v>
      </c>
    </row>
    <row r="93" spans="2:22" ht="31.5" x14ac:dyDescent="0.4">
      <c r="B93" s="21" t="s">
        <v>169</v>
      </c>
      <c r="C93" s="120" t="s">
        <v>170</v>
      </c>
      <c r="D93" s="21" t="s">
        <v>171</v>
      </c>
      <c r="E93" s="21" t="s">
        <v>172</v>
      </c>
      <c r="F93" s="22" t="s">
        <v>228</v>
      </c>
      <c r="G93" s="21" t="s">
        <v>174</v>
      </c>
      <c r="H93" s="21" t="s">
        <v>132</v>
      </c>
      <c r="I93" s="21" t="s">
        <v>217</v>
      </c>
      <c r="J93" s="21" t="s">
        <v>229</v>
      </c>
      <c r="K93" s="21" t="s">
        <v>186</v>
      </c>
      <c r="L93" s="21" t="s">
        <v>236</v>
      </c>
      <c r="M93" s="21" t="s">
        <v>179</v>
      </c>
      <c r="N93" s="22"/>
      <c r="O93" s="23">
        <v>45322</v>
      </c>
      <c r="P93" s="21" t="s">
        <v>237</v>
      </c>
      <c r="Q93" s="5" t="s">
        <v>236</v>
      </c>
      <c r="R93" s="5" t="s">
        <v>232</v>
      </c>
      <c r="S93" s="5" t="s">
        <v>233</v>
      </c>
      <c r="U93" s="5">
        <v>0</v>
      </c>
      <c r="V93" s="5">
        <v>0</v>
      </c>
    </row>
    <row r="94" spans="2:22" ht="31.5" x14ac:dyDescent="0.4">
      <c r="B94" s="21" t="s">
        <v>169</v>
      </c>
      <c r="C94" s="120" t="s">
        <v>170</v>
      </c>
      <c r="D94" s="21" t="s">
        <v>171</v>
      </c>
      <c r="E94" s="21" t="s">
        <v>172</v>
      </c>
      <c r="F94" s="22" t="s">
        <v>228</v>
      </c>
      <c r="G94" s="21" t="s">
        <v>174</v>
      </c>
      <c r="H94" s="21" t="s">
        <v>132</v>
      </c>
      <c r="I94" s="21" t="s">
        <v>217</v>
      </c>
      <c r="J94" s="21" t="s">
        <v>229</v>
      </c>
      <c r="K94" s="21" t="s">
        <v>189</v>
      </c>
      <c r="L94" s="21" t="s">
        <v>238</v>
      </c>
      <c r="M94" s="21" t="s">
        <v>179</v>
      </c>
      <c r="N94" s="22"/>
      <c r="O94" s="23">
        <v>45322</v>
      </c>
      <c r="P94" s="21" t="s">
        <v>239</v>
      </c>
      <c r="Q94" s="5" t="s">
        <v>238</v>
      </c>
      <c r="R94" s="5" t="s">
        <v>232</v>
      </c>
      <c r="S94" s="5" t="s">
        <v>233</v>
      </c>
      <c r="U94" s="5">
        <v>0</v>
      </c>
      <c r="V94" s="5">
        <v>0</v>
      </c>
    </row>
    <row r="95" spans="2:22" ht="31.5" x14ac:dyDescent="0.4">
      <c r="B95" s="21" t="s">
        <v>169</v>
      </c>
      <c r="C95" s="120" t="s">
        <v>170</v>
      </c>
      <c r="D95" s="21" t="s">
        <v>240</v>
      </c>
      <c r="E95" s="21" t="s">
        <v>172</v>
      </c>
      <c r="F95" s="22" t="s">
        <v>310</v>
      </c>
      <c r="G95" s="21" t="s">
        <v>174</v>
      </c>
      <c r="H95" s="21" t="s">
        <v>131</v>
      </c>
      <c r="I95" s="21" t="s">
        <v>175</v>
      </c>
      <c r="J95" s="120" t="s">
        <v>176</v>
      </c>
      <c r="K95" s="21" t="s">
        <v>177</v>
      </c>
      <c r="L95" s="21" t="s">
        <v>311</v>
      </c>
      <c r="M95" s="21" t="s">
        <v>179</v>
      </c>
      <c r="N95" s="22" t="s">
        <v>312</v>
      </c>
      <c r="O95" s="23">
        <v>45322</v>
      </c>
      <c r="P95" s="21" t="s">
        <v>313</v>
      </c>
      <c r="Q95" s="5" t="s">
        <v>311</v>
      </c>
      <c r="R95" s="5" t="s">
        <v>314</v>
      </c>
      <c r="S95" s="5" t="s">
        <v>315</v>
      </c>
      <c r="U95" s="5">
        <v>0</v>
      </c>
      <c r="V95" s="5">
        <v>0</v>
      </c>
    </row>
    <row r="96" spans="2:22" ht="31.5" x14ac:dyDescent="0.4">
      <c r="B96" s="21" t="s">
        <v>169</v>
      </c>
      <c r="C96" s="120" t="s">
        <v>170</v>
      </c>
      <c r="D96" s="21" t="s">
        <v>240</v>
      </c>
      <c r="E96" s="21" t="s">
        <v>172</v>
      </c>
      <c r="F96" s="22" t="s">
        <v>310</v>
      </c>
      <c r="G96" s="21" t="s">
        <v>174</v>
      </c>
      <c r="H96" s="21" t="s">
        <v>131</v>
      </c>
      <c r="I96" s="21" t="s">
        <v>175</v>
      </c>
      <c r="J96" s="120" t="s">
        <v>176</v>
      </c>
      <c r="K96" s="21" t="s">
        <v>183</v>
      </c>
      <c r="L96" s="21" t="s">
        <v>316</v>
      </c>
      <c r="M96" s="21" t="s">
        <v>179</v>
      </c>
      <c r="N96" s="22" t="s">
        <v>312</v>
      </c>
      <c r="O96" s="23">
        <v>45322</v>
      </c>
      <c r="P96" s="21" t="s">
        <v>317</v>
      </c>
      <c r="Q96" s="5" t="s">
        <v>316</v>
      </c>
      <c r="R96" s="5" t="s">
        <v>314</v>
      </c>
      <c r="S96" s="5" t="s">
        <v>315</v>
      </c>
      <c r="U96" s="5">
        <v>0</v>
      </c>
      <c r="V96" s="5">
        <v>0</v>
      </c>
    </row>
    <row r="97" spans="2:22" ht="31.5" x14ac:dyDescent="0.4">
      <c r="B97" s="21" t="s">
        <v>169</v>
      </c>
      <c r="C97" s="120" t="s">
        <v>170</v>
      </c>
      <c r="D97" s="21" t="s">
        <v>240</v>
      </c>
      <c r="E97" s="21" t="s">
        <v>172</v>
      </c>
      <c r="F97" s="22" t="s">
        <v>310</v>
      </c>
      <c r="G97" s="21" t="s">
        <v>174</v>
      </c>
      <c r="H97" s="21" t="s">
        <v>131</v>
      </c>
      <c r="I97" s="21" t="s">
        <v>175</v>
      </c>
      <c r="J97" s="120" t="s">
        <v>176</v>
      </c>
      <c r="K97" s="21" t="s">
        <v>186</v>
      </c>
      <c r="L97" s="21" t="s">
        <v>318</v>
      </c>
      <c r="M97" s="21" t="s">
        <v>179</v>
      </c>
      <c r="N97" s="22" t="s">
        <v>312</v>
      </c>
      <c r="O97" s="23">
        <v>45322</v>
      </c>
      <c r="P97" s="21" t="s">
        <v>319</v>
      </c>
      <c r="Q97" s="5" t="s">
        <v>318</v>
      </c>
      <c r="R97" s="5" t="s">
        <v>314</v>
      </c>
      <c r="S97" s="5" t="s">
        <v>315</v>
      </c>
      <c r="U97" s="5">
        <v>0</v>
      </c>
      <c r="V97" s="5">
        <v>0</v>
      </c>
    </row>
    <row r="98" spans="2:22" ht="31.5" x14ac:dyDescent="0.4">
      <c r="B98" s="21" t="s">
        <v>169</v>
      </c>
      <c r="C98" s="120" t="s">
        <v>170</v>
      </c>
      <c r="D98" s="21" t="s">
        <v>240</v>
      </c>
      <c r="E98" s="21" t="s">
        <v>172</v>
      </c>
      <c r="F98" s="22" t="s">
        <v>310</v>
      </c>
      <c r="G98" s="21" t="s">
        <v>174</v>
      </c>
      <c r="H98" s="21" t="s">
        <v>131</v>
      </c>
      <c r="I98" s="21" t="s">
        <v>175</v>
      </c>
      <c r="J98" s="120" t="s">
        <v>176</v>
      </c>
      <c r="K98" s="21" t="s">
        <v>189</v>
      </c>
      <c r="L98" s="21" t="s">
        <v>320</v>
      </c>
      <c r="M98" s="21" t="s">
        <v>179</v>
      </c>
      <c r="N98" s="22" t="s">
        <v>312</v>
      </c>
      <c r="O98" s="23">
        <v>45322</v>
      </c>
      <c r="P98" s="21" t="s">
        <v>321</v>
      </c>
      <c r="Q98" s="5" t="s">
        <v>320</v>
      </c>
      <c r="R98" s="5" t="s">
        <v>314</v>
      </c>
      <c r="S98" s="5" t="s">
        <v>315</v>
      </c>
      <c r="U98" s="5">
        <v>0</v>
      </c>
      <c r="V98" s="5">
        <v>0</v>
      </c>
    </row>
    <row r="99" spans="2:22" ht="31.5" x14ac:dyDescent="0.4">
      <c r="B99" s="5" t="s">
        <v>169</v>
      </c>
      <c r="C99" s="121" t="s">
        <v>170</v>
      </c>
      <c r="D99" s="5" t="s">
        <v>240</v>
      </c>
      <c r="E99" s="5" t="s">
        <v>172</v>
      </c>
      <c r="F99" s="4" t="s">
        <v>310</v>
      </c>
      <c r="G99" s="5" t="s">
        <v>174</v>
      </c>
      <c r="H99" s="5" t="s">
        <v>132</v>
      </c>
      <c r="I99" s="5" t="s">
        <v>217</v>
      </c>
      <c r="J99" s="121" t="s">
        <v>176</v>
      </c>
      <c r="K99" s="5" t="s">
        <v>177</v>
      </c>
      <c r="L99" s="5" t="s">
        <v>3969</v>
      </c>
      <c r="M99" s="5" t="s">
        <v>179</v>
      </c>
      <c r="N99" s="4" t="s">
        <v>1574</v>
      </c>
      <c r="O99" s="24">
        <v>45380</v>
      </c>
      <c r="P99" s="5" t="s">
        <v>313</v>
      </c>
      <c r="Q99" s="5" t="s">
        <v>3969</v>
      </c>
      <c r="R99" s="5" t="s">
        <v>314</v>
      </c>
      <c r="S99" s="5" t="s">
        <v>315</v>
      </c>
      <c r="U99" s="5">
        <v>0</v>
      </c>
      <c r="V99" s="5">
        <v>0</v>
      </c>
    </row>
    <row r="100" spans="2:22" ht="31.5" x14ac:dyDescent="0.4">
      <c r="B100" s="5" t="s">
        <v>169</v>
      </c>
      <c r="C100" s="121" t="s">
        <v>170</v>
      </c>
      <c r="D100" s="5" t="s">
        <v>240</v>
      </c>
      <c r="E100" s="5" t="s">
        <v>172</v>
      </c>
      <c r="F100" s="4" t="s">
        <v>310</v>
      </c>
      <c r="G100" s="5" t="s">
        <v>174</v>
      </c>
      <c r="H100" s="5" t="s">
        <v>132</v>
      </c>
      <c r="I100" s="5" t="s">
        <v>217</v>
      </c>
      <c r="J100" s="121" t="s">
        <v>176</v>
      </c>
      <c r="K100" s="5" t="s">
        <v>183</v>
      </c>
      <c r="L100" s="5" t="s">
        <v>3970</v>
      </c>
      <c r="M100" s="5" t="s">
        <v>179</v>
      </c>
      <c r="N100" s="4" t="s">
        <v>1574</v>
      </c>
      <c r="O100" s="24">
        <v>45380</v>
      </c>
      <c r="P100" s="5" t="s">
        <v>317</v>
      </c>
      <c r="Q100" s="5" t="s">
        <v>3970</v>
      </c>
      <c r="R100" s="5" t="s">
        <v>314</v>
      </c>
      <c r="S100" s="5" t="s">
        <v>315</v>
      </c>
      <c r="U100" s="5">
        <v>0</v>
      </c>
      <c r="V100" s="5">
        <v>0</v>
      </c>
    </row>
    <row r="101" spans="2:22" ht="31.5" x14ac:dyDescent="0.4">
      <c r="B101" s="5" t="s">
        <v>169</v>
      </c>
      <c r="C101" s="121" t="s">
        <v>170</v>
      </c>
      <c r="D101" s="5" t="s">
        <v>240</v>
      </c>
      <c r="E101" s="5" t="s">
        <v>172</v>
      </c>
      <c r="F101" s="4" t="s">
        <v>310</v>
      </c>
      <c r="G101" s="5" t="s">
        <v>174</v>
      </c>
      <c r="H101" s="5" t="s">
        <v>132</v>
      </c>
      <c r="I101" s="5" t="s">
        <v>217</v>
      </c>
      <c r="J101" s="121" t="s">
        <v>176</v>
      </c>
      <c r="K101" s="5" t="s">
        <v>186</v>
      </c>
      <c r="L101" s="5" t="s">
        <v>3971</v>
      </c>
      <c r="M101" s="5" t="s">
        <v>179</v>
      </c>
      <c r="N101" s="4" t="s">
        <v>1574</v>
      </c>
      <c r="O101" s="24">
        <v>45380</v>
      </c>
      <c r="P101" s="5" t="s">
        <v>319</v>
      </c>
      <c r="Q101" s="5" t="s">
        <v>3971</v>
      </c>
      <c r="R101" s="5" t="s">
        <v>314</v>
      </c>
      <c r="S101" s="5" t="s">
        <v>315</v>
      </c>
      <c r="U101" s="5">
        <v>0</v>
      </c>
      <c r="V101" s="5">
        <v>0</v>
      </c>
    </row>
    <row r="102" spans="2:22" ht="31.5" x14ac:dyDescent="0.4">
      <c r="B102" s="5" t="s">
        <v>169</v>
      </c>
      <c r="C102" s="121" t="s">
        <v>170</v>
      </c>
      <c r="D102" s="5" t="s">
        <v>240</v>
      </c>
      <c r="E102" s="5" t="s">
        <v>172</v>
      </c>
      <c r="F102" s="4" t="s">
        <v>310</v>
      </c>
      <c r="G102" s="5" t="s">
        <v>174</v>
      </c>
      <c r="H102" s="5" t="s">
        <v>132</v>
      </c>
      <c r="I102" s="5" t="s">
        <v>217</v>
      </c>
      <c r="J102" s="121" t="s">
        <v>176</v>
      </c>
      <c r="K102" s="5" t="s">
        <v>189</v>
      </c>
      <c r="L102" s="5" t="s">
        <v>3972</v>
      </c>
      <c r="M102" s="5" t="s">
        <v>179</v>
      </c>
      <c r="N102" s="4" t="s">
        <v>1574</v>
      </c>
      <c r="O102" s="24">
        <v>45380</v>
      </c>
      <c r="P102" s="5" t="s">
        <v>321</v>
      </c>
      <c r="Q102" s="5" t="s">
        <v>3972</v>
      </c>
      <c r="R102" s="5" t="s">
        <v>314</v>
      </c>
      <c r="S102" s="5" t="s">
        <v>315</v>
      </c>
      <c r="U102" s="5">
        <v>0</v>
      </c>
      <c r="V102" s="5">
        <v>0</v>
      </c>
    </row>
    <row r="103" spans="2:22" ht="31.5" x14ac:dyDescent="0.4">
      <c r="B103" s="21" t="s">
        <v>169</v>
      </c>
      <c r="C103" s="120" t="s">
        <v>170</v>
      </c>
      <c r="D103" s="21" t="s">
        <v>171</v>
      </c>
      <c r="E103" s="21" t="s">
        <v>172</v>
      </c>
      <c r="F103" s="22" t="s">
        <v>690</v>
      </c>
      <c r="G103" s="21" t="s">
        <v>174</v>
      </c>
      <c r="H103" s="21" t="s">
        <v>131</v>
      </c>
      <c r="I103" s="21" t="s">
        <v>175</v>
      </c>
      <c r="J103" s="120" t="s">
        <v>176</v>
      </c>
      <c r="K103" s="21" t="s">
        <v>177</v>
      </c>
      <c r="L103" s="21" t="s">
        <v>691</v>
      </c>
      <c r="M103" s="21" t="s">
        <v>179</v>
      </c>
      <c r="N103" s="22" t="s">
        <v>335</v>
      </c>
      <c r="O103" s="23">
        <v>45322</v>
      </c>
      <c r="P103" s="21" t="s">
        <v>692</v>
      </c>
      <c r="Q103" s="5" t="s">
        <v>691</v>
      </c>
      <c r="R103" s="5" t="s">
        <v>693</v>
      </c>
      <c r="S103" s="5" t="s">
        <v>694</v>
      </c>
      <c r="U103" s="5">
        <v>0</v>
      </c>
      <c r="V103" s="5">
        <v>0</v>
      </c>
    </row>
    <row r="104" spans="2:22" ht="31.5" x14ac:dyDescent="0.4">
      <c r="B104" s="21" t="s">
        <v>169</v>
      </c>
      <c r="C104" s="120" t="s">
        <v>170</v>
      </c>
      <c r="D104" s="21" t="s">
        <v>171</v>
      </c>
      <c r="E104" s="21" t="s">
        <v>172</v>
      </c>
      <c r="F104" s="22" t="s">
        <v>690</v>
      </c>
      <c r="G104" s="21" t="s">
        <v>174</v>
      </c>
      <c r="H104" s="21" t="s">
        <v>131</v>
      </c>
      <c r="I104" s="21" t="s">
        <v>175</v>
      </c>
      <c r="J104" s="120" t="s">
        <v>176</v>
      </c>
      <c r="K104" s="21" t="s">
        <v>183</v>
      </c>
      <c r="L104" s="21" t="s">
        <v>695</v>
      </c>
      <c r="M104" s="21" t="s">
        <v>179</v>
      </c>
      <c r="N104" s="22" t="s">
        <v>335</v>
      </c>
      <c r="O104" s="23">
        <v>45322</v>
      </c>
      <c r="P104" s="21" t="s">
        <v>696</v>
      </c>
      <c r="Q104" s="5" t="s">
        <v>695</v>
      </c>
      <c r="R104" s="5" t="s">
        <v>693</v>
      </c>
      <c r="S104" s="5" t="s">
        <v>694</v>
      </c>
      <c r="U104" s="5">
        <v>0</v>
      </c>
      <c r="V104" s="5">
        <v>0</v>
      </c>
    </row>
    <row r="105" spans="2:22" ht="31.5" x14ac:dyDescent="0.4">
      <c r="B105" s="21" t="s">
        <v>169</v>
      </c>
      <c r="C105" s="120" t="s">
        <v>170</v>
      </c>
      <c r="D105" s="21" t="s">
        <v>171</v>
      </c>
      <c r="E105" s="21" t="s">
        <v>172</v>
      </c>
      <c r="F105" s="22" t="s">
        <v>690</v>
      </c>
      <c r="G105" s="21" t="s">
        <v>174</v>
      </c>
      <c r="H105" s="21" t="s">
        <v>131</v>
      </c>
      <c r="I105" s="21" t="s">
        <v>175</v>
      </c>
      <c r="J105" s="120" t="s">
        <v>176</v>
      </c>
      <c r="K105" s="21" t="s">
        <v>186</v>
      </c>
      <c r="L105" s="21" t="s">
        <v>697</v>
      </c>
      <c r="M105" s="21" t="s">
        <v>179</v>
      </c>
      <c r="N105" s="22" t="s">
        <v>335</v>
      </c>
      <c r="O105" s="23">
        <v>45322</v>
      </c>
      <c r="P105" s="21" t="s">
        <v>698</v>
      </c>
      <c r="Q105" s="5" t="s">
        <v>697</v>
      </c>
      <c r="R105" s="5" t="s">
        <v>693</v>
      </c>
      <c r="S105" s="5" t="s">
        <v>694</v>
      </c>
      <c r="U105" s="5">
        <v>0</v>
      </c>
      <c r="V105" s="5">
        <v>0</v>
      </c>
    </row>
    <row r="106" spans="2:22" ht="31.5" x14ac:dyDescent="0.4">
      <c r="B106" s="21" t="s">
        <v>169</v>
      </c>
      <c r="C106" s="120" t="s">
        <v>170</v>
      </c>
      <c r="D106" s="21" t="s">
        <v>171</v>
      </c>
      <c r="E106" s="21" t="s">
        <v>172</v>
      </c>
      <c r="F106" s="22" t="s">
        <v>690</v>
      </c>
      <c r="G106" s="21" t="s">
        <v>174</v>
      </c>
      <c r="H106" s="21" t="s">
        <v>131</v>
      </c>
      <c r="I106" s="21" t="s">
        <v>175</v>
      </c>
      <c r="J106" s="120" t="s">
        <v>176</v>
      </c>
      <c r="K106" s="21" t="s">
        <v>189</v>
      </c>
      <c r="L106" s="21" t="s">
        <v>699</v>
      </c>
      <c r="M106" s="21" t="s">
        <v>179</v>
      </c>
      <c r="N106" s="22" t="s">
        <v>335</v>
      </c>
      <c r="O106" s="23">
        <v>45322</v>
      </c>
      <c r="P106" s="21" t="s">
        <v>700</v>
      </c>
      <c r="Q106" s="5" t="s">
        <v>699</v>
      </c>
      <c r="R106" s="5" t="s">
        <v>693</v>
      </c>
      <c r="S106" s="5" t="s">
        <v>694</v>
      </c>
      <c r="U106" s="5">
        <v>0</v>
      </c>
      <c r="V106" s="5">
        <v>0</v>
      </c>
    </row>
    <row r="107" spans="2:22" ht="31.5" x14ac:dyDescent="0.4">
      <c r="B107" s="5" t="s">
        <v>169</v>
      </c>
      <c r="C107" s="121" t="s">
        <v>170</v>
      </c>
      <c r="D107" s="5" t="s">
        <v>171</v>
      </c>
      <c r="E107" s="5" t="s">
        <v>172</v>
      </c>
      <c r="F107" s="4" t="s">
        <v>690</v>
      </c>
      <c r="G107" s="5" t="s">
        <v>174</v>
      </c>
      <c r="H107" s="5" t="s">
        <v>132</v>
      </c>
      <c r="I107" s="5" t="s">
        <v>217</v>
      </c>
      <c r="J107" s="121" t="s">
        <v>176</v>
      </c>
      <c r="K107" s="5" t="s">
        <v>177</v>
      </c>
      <c r="L107" s="5" t="s">
        <v>3973</v>
      </c>
      <c r="M107" s="5" t="s">
        <v>179</v>
      </c>
      <c r="N107" s="4" t="s">
        <v>1574</v>
      </c>
      <c r="O107" s="24">
        <v>45380</v>
      </c>
      <c r="P107" s="5" t="s">
        <v>692</v>
      </c>
      <c r="Q107" s="5" t="s">
        <v>3973</v>
      </c>
      <c r="R107" s="5" t="s">
        <v>693</v>
      </c>
      <c r="S107" s="5" t="s">
        <v>694</v>
      </c>
      <c r="U107" s="5">
        <v>0</v>
      </c>
      <c r="V107" s="5">
        <v>0</v>
      </c>
    </row>
    <row r="108" spans="2:22" ht="31.5" x14ac:dyDescent="0.4">
      <c r="B108" s="5" t="s">
        <v>169</v>
      </c>
      <c r="C108" s="121" t="s">
        <v>170</v>
      </c>
      <c r="D108" s="5" t="s">
        <v>171</v>
      </c>
      <c r="E108" s="5" t="s">
        <v>172</v>
      </c>
      <c r="F108" s="4" t="s">
        <v>690</v>
      </c>
      <c r="G108" s="5" t="s">
        <v>174</v>
      </c>
      <c r="H108" s="5" t="s">
        <v>132</v>
      </c>
      <c r="I108" s="5" t="s">
        <v>217</v>
      </c>
      <c r="J108" s="121" t="s">
        <v>176</v>
      </c>
      <c r="K108" s="5" t="s">
        <v>183</v>
      </c>
      <c r="L108" s="5" t="s">
        <v>3974</v>
      </c>
      <c r="M108" s="5" t="s">
        <v>179</v>
      </c>
      <c r="N108" s="4" t="s">
        <v>1574</v>
      </c>
      <c r="O108" s="24">
        <v>45380</v>
      </c>
      <c r="P108" s="5" t="s">
        <v>696</v>
      </c>
      <c r="Q108" s="5" t="s">
        <v>3974</v>
      </c>
      <c r="R108" s="5" t="s">
        <v>693</v>
      </c>
      <c r="S108" s="5" t="s">
        <v>694</v>
      </c>
      <c r="U108" s="5">
        <v>0</v>
      </c>
      <c r="V108" s="5">
        <v>0</v>
      </c>
    </row>
    <row r="109" spans="2:22" ht="31.5" x14ac:dyDescent="0.4">
      <c r="B109" s="5" t="s">
        <v>169</v>
      </c>
      <c r="C109" s="121" t="s">
        <v>170</v>
      </c>
      <c r="D109" s="5" t="s">
        <v>171</v>
      </c>
      <c r="E109" s="5" t="s">
        <v>172</v>
      </c>
      <c r="F109" s="4" t="s">
        <v>690</v>
      </c>
      <c r="G109" s="5" t="s">
        <v>174</v>
      </c>
      <c r="H109" s="5" t="s">
        <v>132</v>
      </c>
      <c r="I109" s="5" t="s">
        <v>217</v>
      </c>
      <c r="J109" s="121" t="s">
        <v>176</v>
      </c>
      <c r="K109" s="5" t="s">
        <v>186</v>
      </c>
      <c r="L109" s="5" t="s">
        <v>3975</v>
      </c>
      <c r="M109" s="5" t="s">
        <v>179</v>
      </c>
      <c r="N109" s="4" t="s">
        <v>1574</v>
      </c>
      <c r="O109" s="24">
        <v>45380</v>
      </c>
      <c r="P109" s="5" t="s">
        <v>698</v>
      </c>
      <c r="Q109" s="5" t="s">
        <v>3975</v>
      </c>
      <c r="R109" s="5" t="s">
        <v>693</v>
      </c>
      <c r="S109" s="5" t="s">
        <v>694</v>
      </c>
      <c r="U109" s="5">
        <v>0</v>
      </c>
      <c r="V109" s="5">
        <v>0</v>
      </c>
    </row>
    <row r="110" spans="2:22" ht="31.5" x14ac:dyDescent="0.4">
      <c r="B110" s="5" t="s">
        <v>169</v>
      </c>
      <c r="C110" s="121" t="s">
        <v>170</v>
      </c>
      <c r="D110" s="5" t="s">
        <v>171</v>
      </c>
      <c r="E110" s="5" t="s">
        <v>172</v>
      </c>
      <c r="F110" s="4" t="s">
        <v>690</v>
      </c>
      <c r="G110" s="5" t="s">
        <v>174</v>
      </c>
      <c r="H110" s="5" t="s">
        <v>132</v>
      </c>
      <c r="I110" s="5" t="s">
        <v>217</v>
      </c>
      <c r="J110" s="121" t="s">
        <v>176</v>
      </c>
      <c r="K110" s="5" t="s">
        <v>189</v>
      </c>
      <c r="L110" s="5" t="s">
        <v>3976</v>
      </c>
      <c r="M110" s="5" t="s">
        <v>179</v>
      </c>
      <c r="N110" s="4" t="s">
        <v>1574</v>
      </c>
      <c r="O110" s="24">
        <v>45380</v>
      </c>
      <c r="P110" s="5" t="s">
        <v>700</v>
      </c>
      <c r="Q110" s="5" t="s">
        <v>3976</v>
      </c>
      <c r="R110" s="5" t="s">
        <v>693</v>
      </c>
      <c r="S110" s="5" t="s">
        <v>694</v>
      </c>
      <c r="U110" s="5">
        <v>0</v>
      </c>
      <c r="V110" s="5">
        <v>0</v>
      </c>
    </row>
    <row r="111" spans="2:22" ht="31.5" x14ac:dyDescent="0.4">
      <c r="B111" s="21" t="s">
        <v>169</v>
      </c>
      <c r="C111" s="120" t="s">
        <v>170</v>
      </c>
      <c r="D111" s="21" t="s">
        <v>240</v>
      </c>
      <c r="E111" s="21" t="s">
        <v>172</v>
      </c>
      <c r="F111" s="22" t="s">
        <v>322</v>
      </c>
      <c r="G111" s="21" t="s">
        <v>174</v>
      </c>
      <c r="H111" s="21" t="s">
        <v>132</v>
      </c>
      <c r="I111" s="21" t="s">
        <v>217</v>
      </c>
      <c r="J111" s="21" t="s">
        <v>218</v>
      </c>
      <c r="K111" s="21" t="s">
        <v>177</v>
      </c>
      <c r="L111" s="21" t="s">
        <v>323</v>
      </c>
      <c r="M111" s="21" t="s">
        <v>179</v>
      </c>
      <c r="N111" s="22" t="s">
        <v>324</v>
      </c>
      <c r="O111" s="23">
        <v>45322</v>
      </c>
      <c r="P111" s="21" t="s">
        <v>325</v>
      </c>
      <c r="Q111" s="5" t="s">
        <v>323</v>
      </c>
      <c r="R111" s="5" t="s">
        <v>326</v>
      </c>
      <c r="S111" s="5" t="s">
        <v>315</v>
      </c>
      <c r="U111" s="5">
        <v>0</v>
      </c>
      <c r="V111" s="5">
        <v>0</v>
      </c>
    </row>
    <row r="112" spans="2:22" ht="31.5" x14ac:dyDescent="0.4">
      <c r="B112" s="21" t="s">
        <v>169</v>
      </c>
      <c r="C112" s="120" t="s">
        <v>170</v>
      </c>
      <c r="D112" s="21" t="s">
        <v>240</v>
      </c>
      <c r="E112" s="21" t="s">
        <v>172</v>
      </c>
      <c r="F112" s="22" t="s">
        <v>322</v>
      </c>
      <c r="G112" s="21" t="s">
        <v>174</v>
      </c>
      <c r="H112" s="21" t="s">
        <v>132</v>
      </c>
      <c r="I112" s="21" t="s">
        <v>217</v>
      </c>
      <c r="J112" s="21" t="s">
        <v>218</v>
      </c>
      <c r="K112" s="21" t="s">
        <v>183</v>
      </c>
      <c r="L112" s="21" t="s">
        <v>327</v>
      </c>
      <c r="M112" s="21" t="s">
        <v>179</v>
      </c>
      <c r="N112" s="22" t="s">
        <v>324</v>
      </c>
      <c r="O112" s="23">
        <v>45322</v>
      </c>
      <c r="P112" s="21" t="s">
        <v>328</v>
      </c>
      <c r="Q112" s="5" t="s">
        <v>327</v>
      </c>
      <c r="R112" s="5" t="s">
        <v>326</v>
      </c>
      <c r="S112" s="5" t="s">
        <v>315</v>
      </c>
      <c r="U112" s="5">
        <v>0</v>
      </c>
      <c r="V112" s="5">
        <v>0</v>
      </c>
    </row>
    <row r="113" spans="2:22" ht="31.5" x14ac:dyDescent="0.4">
      <c r="B113" s="21" t="s">
        <v>169</v>
      </c>
      <c r="C113" s="120" t="s">
        <v>170</v>
      </c>
      <c r="D113" s="21" t="s">
        <v>240</v>
      </c>
      <c r="E113" s="21" t="s">
        <v>172</v>
      </c>
      <c r="F113" s="22" t="s">
        <v>322</v>
      </c>
      <c r="G113" s="21" t="s">
        <v>174</v>
      </c>
      <c r="H113" s="21" t="s">
        <v>132</v>
      </c>
      <c r="I113" s="21" t="s">
        <v>217</v>
      </c>
      <c r="J113" s="21" t="s">
        <v>218</v>
      </c>
      <c r="K113" s="21" t="s">
        <v>186</v>
      </c>
      <c r="L113" s="21" t="s">
        <v>329</v>
      </c>
      <c r="M113" s="21" t="s">
        <v>179</v>
      </c>
      <c r="N113" s="22" t="s">
        <v>324</v>
      </c>
      <c r="O113" s="23">
        <v>45322</v>
      </c>
      <c r="P113" s="21" t="s">
        <v>330</v>
      </c>
      <c r="Q113" s="5" t="s">
        <v>329</v>
      </c>
      <c r="R113" s="5" t="s">
        <v>326</v>
      </c>
      <c r="S113" s="5" t="s">
        <v>315</v>
      </c>
      <c r="U113" s="5">
        <v>0</v>
      </c>
      <c r="V113" s="5">
        <v>0</v>
      </c>
    </row>
    <row r="114" spans="2:22" ht="31.5" x14ac:dyDescent="0.4">
      <c r="B114" s="21" t="s">
        <v>169</v>
      </c>
      <c r="C114" s="120" t="s">
        <v>170</v>
      </c>
      <c r="D114" s="21" t="s">
        <v>240</v>
      </c>
      <c r="E114" s="21" t="s">
        <v>172</v>
      </c>
      <c r="F114" s="22" t="s">
        <v>322</v>
      </c>
      <c r="G114" s="21" t="s">
        <v>174</v>
      </c>
      <c r="H114" s="21" t="s">
        <v>132</v>
      </c>
      <c r="I114" s="21" t="s">
        <v>217</v>
      </c>
      <c r="J114" s="21" t="s">
        <v>218</v>
      </c>
      <c r="K114" s="21" t="s">
        <v>189</v>
      </c>
      <c r="L114" s="21" t="s">
        <v>331</v>
      </c>
      <c r="M114" s="21" t="s">
        <v>179</v>
      </c>
      <c r="N114" s="22" t="s">
        <v>324</v>
      </c>
      <c r="O114" s="23">
        <v>45322</v>
      </c>
      <c r="P114" s="21" t="s">
        <v>332</v>
      </c>
      <c r="Q114" s="5" t="s">
        <v>331</v>
      </c>
      <c r="R114" s="5" t="s">
        <v>326</v>
      </c>
      <c r="S114" s="5" t="s">
        <v>315</v>
      </c>
      <c r="U114" s="5">
        <v>0</v>
      </c>
      <c r="V114" s="5">
        <v>0</v>
      </c>
    </row>
    <row r="115" spans="2:22" ht="31.5" x14ac:dyDescent="0.4">
      <c r="B115" s="5" t="s">
        <v>169</v>
      </c>
      <c r="C115" s="121" t="s">
        <v>170</v>
      </c>
      <c r="D115" s="5" t="s">
        <v>240</v>
      </c>
      <c r="E115" s="5" t="s">
        <v>172</v>
      </c>
      <c r="F115" s="4" t="s">
        <v>322</v>
      </c>
      <c r="G115" s="5" t="s">
        <v>174</v>
      </c>
      <c r="H115" s="5" t="s">
        <v>161</v>
      </c>
      <c r="I115" s="5" t="s">
        <v>254</v>
      </c>
      <c r="J115" s="5" t="s">
        <v>218</v>
      </c>
      <c r="K115" s="5" t="s">
        <v>177</v>
      </c>
      <c r="L115" s="5" t="s">
        <v>3977</v>
      </c>
      <c r="M115" s="5" t="s">
        <v>179</v>
      </c>
      <c r="N115" s="4" t="s">
        <v>1574</v>
      </c>
      <c r="O115" s="24">
        <v>45380</v>
      </c>
      <c r="P115" s="5" t="s">
        <v>325</v>
      </c>
      <c r="Q115" s="5" t="s">
        <v>3977</v>
      </c>
      <c r="R115" s="5" t="s">
        <v>326</v>
      </c>
      <c r="S115" s="5" t="s">
        <v>315</v>
      </c>
      <c r="U115" s="5">
        <v>0</v>
      </c>
      <c r="V115" s="5">
        <v>0</v>
      </c>
    </row>
    <row r="116" spans="2:22" ht="31.5" x14ac:dyDescent="0.4">
      <c r="B116" s="5" t="s">
        <v>169</v>
      </c>
      <c r="C116" s="121" t="s">
        <v>170</v>
      </c>
      <c r="D116" s="5" t="s">
        <v>240</v>
      </c>
      <c r="E116" s="5" t="s">
        <v>172</v>
      </c>
      <c r="F116" s="4" t="s">
        <v>322</v>
      </c>
      <c r="G116" s="5" t="s">
        <v>174</v>
      </c>
      <c r="H116" s="5" t="s">
        <v>161</v>
      </c>
      <c r="I116" s="5" t="s">
        <v>254</v>
      </c>
      <c r="J116" s="5" t="s">
        <v>218</v>
      </c>
      <c r="K116" s="5" t="s">
        <v>183</v>
      </c>
      <c r="L116" s="5" t="s">
        <v>3978</v>
      </c>
      <c r="M116" s="5" t="s">
        <v>179</v>
      </c>
      <c r="N116" s="4" t="s">
        <v>1574</v>
      </c>
      <c r="O116" s="24">
        <v>45380</v>
      </c>
      <c r="P116" s="5" t="s">
        <v>328</v>
      </c>
      <c r="Q116" s="5" t="s">
        <v>3978</v>
      </c>
      <c r="R116" s="5" t="s">
        <v>326</v>
      </c>
      <c r="S116" s="5" t="s">
        <v>315</v>
      </c>
      <c r="U116" s="5">
        <v>0</v>
      </c>
      <c r="V116" s="5">
        <v>0</v>
      </c>
    </row>
    <row r="117" spans="2:22" ht="31.5" x14ac:dyDescent="0.4">
      <c r="B117" s="5" t="s">
        <v>169</v>
      </c>
      <c r="C117" s="121" t="s">
        <v>170</v>
      </c>
      <c r="D117" s="5" t="s">
        <v>240</v>
      </c>
      <c r="E117" s="5" t="s">
        <v>172</v>
      </c>
      <c r="F117" s="4" t="s">
        <v>322</v>
      </c>
      <c r="G117" s="5" t="s">
        <v>174</v>
      </c>
      <c r="H117" s="5" t="s">
        <v>161</v>
      </c>
      <c r="I117" s="5" t="s">
        <v>254</v>
      </c>
      <c r="J117" s="5" t="s">
        <v>218</v>
      </c>
      <c r="K117" s="5" t="s">
        <v>186</v>
      </c>
      <c r="L117" s="5" t="s">
        <v>3979</v>
      </c>
      <c r="M117" s="5" t="s">
        <v>179</v>
      </c>
      <c r="N117" s="4" t="s">
        <v>1574</v>
      </c>
      <c r="O117" s="24">
        <v>45380</v>
      </c>
      <c r="P117" s="5" t="s">
        <v>330</v>
      </c>
      <c r="Q117" s="5" t="s">
        <v>3979</v>
      </c>
      <c r="R117" s="5" t="s">
        <v>326</v>
      </c>
      <c r="S117" s="5" t="s">
        <v>315</v>
      </c>
      <c r="U117" s="5">
        <v>0</v>
      </c>
      <c r="V117" s="5">
        <v>0</v>
      </c>
    </row>
    <row r="118" spans="2:22" ht="31.5" x14ac:dyDescent="0.4">
      <c r="B118" s="5" t="s">
        <v>169</v>
      </c>
      <c r="C118" s="121" t="s">
        <v>170</v>
      </c>
      <c r="D118" s="5" t="s">
        <v>240</v>
      </c>
      <c r="E118" s="5" t="s">
        <v>172</v>
      </c>
      <c r="F118" s="4" t="s">
        <v>322</v>
      </c>
      <c r="G118" s="5" t="s">
        <v>174</v>
      </c>
      <c r="H118" s="5" t="s">
        <v>161</v>
      </c>
      <c r="I118" s="5" t="s">
        <v>254</v>
      </c>
      <c r="J118" s="5" t="s">
        <v>218</v>
      </c>
      <c r="K118" s="5" t="s">
        <v>189</v>
      </c>
      <c r="L118" s="5" t="s">
        <v>3980</v>
      </c>
      <c r="M118" s="5" t="s">
        <v>179</v>
      </c>
      <c r="N118" s="4" t="s">
        <v>1574</v>
      </c>
      <c r="O118" s="24">
        <v>45380</v>
      </c>
      <c r="P118" s="5" t="s">
        <v>332</v>
      </c>
      <c r="Q118" s="5" t="s">
        <v>3980</v>
      </c>
      <c r="R118" s="5" t="s">
        <v>326</v>
      </c>
      <c r="S118" s="5" t="s">
        <v>315</v>
      </c>
      <c r="U118" s="5">
        <v>0</v>
      </c>
      <c r="V118" s="5">
        <v>0</v>
      </c>
    </row>
    <row r="119" spans="2:22" ht="31.5" x14ac:dyDescent="0.4">
      <c r="B119" s="21" t="s">
        <v>169</v>
      </c>
      <c r="C119" s="120" t="s">
        <v>170</v>
      </c>
      <c r="D119" s="21" t="s">
        <v>240</v>
      </c>
      <c r="E119" s="21" t="s">
        <v>172</v>
      </c>
      <c r="F119" s="22" t="s">
        <v>333</v>
      </c>
      <c r="G119" s="21" t="s">
        <v>174</v>
      </c>
      <c r="H119" s="21" t="s">
        <v>132</v>
      </c>
      <c r="I119" s="21" t="s">
        <v>217</v>
      </c>
      <c r="J119" s="21" t="s">
        <v>229</v>
      </c>
      <c r="K119" s="21" t="s">
        <v>177</v>
      </c>
      <c r="L119" s="21" t="s">
        <v>334</v>
      </c>
      <c r="M119" s="21" t="s">
        <v>179</v>
      </c>
      <c r="N119" s="22" t="s">
        <v>335</v>
      </c>
      <c r="O119" s="23">
        <v>45322</v>
      </c>
      <c r="P119" s="21" t="s">
        <v>336</v>
      </c>
      <c r="Q119" s="5" t="s">
        <v>334</v>
      </c>
      <c r="R119" s="5" t="s">
        <v>337</v>
      </c>
      <c r="S119" s="5" t="s">
        <v>338</v>
      </c>
      <c r="U119" s="5">
        <v>0</v>
      </c>
      <c r="V119" s="5">
        <v>0</v>
      </c>
    </row>
    <row r="120" spans="2:22" ht="31.5" x14ac:dyDescent="0.4">
      <c r="B120" s="21" t="s">
        <v>169</v>
      </c>
      <c r="C120" s="120" t="s">
        <v>170</v>
      </c>
      <c r="D120" s="21" t="s">
        <v>240</v>
      </c>
      <c r="E120" s="21" t="s">
        <v>172</v>
      </c>
      <c r="F120" s="22" t="s">
        <v>333</v>
      </c>
      <c r="G120" s="21" t="s">
        <v>174</v>
      </c>
      <c r="H120" s="21" t="s">
        <v>132</v>
      </c>
      <c r="I120" s="21" t="s">
        <v>217</v>
      </c>
      <c r="J120" s="21" t="s">
        <v>229</v>
      </c>
      <c r="K120" s="21" t="s">
        <v>183</v>
      </c>
      <c r="L120" s="21" t="s">
        <v>339</v>
      </c>
      <c r="M120" s="21" t="s">
        <v>179</v>
      </c>
      <c r="N120" s="22" t="s">
        <v>335</v>
      </c>
      <c r="O120" s="23">
        <v>45322</v>
      </c>
      <c r="P120" s="21" t="s">
        <v>340</v>
      </c>
      <c r="Q120" s="5" t="s">
        <v>339</v>
      </c>
      <c r="R120" s="5" t="s">
        <v>337</v>
      </c>
      <c r="S120" s="5" t="s">
        <v>338</v>
      </c>
      <c r="U120" s="5">
        <v>0</v>
      </c>
      <c r="V120" s="5">
        <v>0</v>
      </c>
    </row>
    <row r="121" spans="2:22" ht="31.5" x14ac:dyDescent="0.4">
      <c r="B121" s="21" t="s">
        <v>169</v>
      </c>
      <c r="C121" s="120" t="s">
        <v>170</v>
      </c>
      <c r="D121" s="21" t="s">
        <v>240</v>
      </c>
      <c r="E121" s="21" t="s">
        <v>172</v>
      </c>
      <c r="F121" s="22" t="s">
        <v>333</v>
      </c>
      <c r="G121" s="21" t="s">
        <v>174</v>
      </c>
      <c r="H121" s="21" t="s">
        <v>132</v>
      </c>
      <c r="I121" s="21" t="s">
        <v>217</v>
      </c>
      <c r="J121" s="21" t="s">
        <v>229</v>
      </c>
      <c r="K121" s="21" t="s">
        <v>186</v>
      </c>
      <c r="L121" s="21" t="s">
        <v>341</v>
      </c>
      <c r="M121" s="21" t="s">
        <v>179</v>
      </c>
      <c r="N121" s="22" t="s">
        <v>335</v>
      </c>
      <c r="O121" s="23">
        <v>45322</v>
      </c>
      <c r="P121" s="21" t="s">
        <v>342</v>
      </c>
      <c r="Q121" s="5" t="s">
        <v>341</v>
      </c>
      <c r="R121" s="5" t="s">
        <v>337</v>
      </c>
      <c r="S121" s="5" t="s">
        <v>338</v>
      </c>
      <c r="U121" s="5">
        <v>0</v>
      </c>
      <c r="V121" s="5">
        <v>0</v>
      </c>
    </row>
    <row r="122" spans="2:22" ht="31.5" x14ac:dyDescent="0.4">
      <c r="B122" s="21" t="s">
        <v>169</v>
      </c>
      <c r="C122" s="120" t="s">
        <v>170</v>
      </c>
      <c r="D122" s="21" t="s">
        <v>240</v>
      </c>
      <c r="E122" s="21" t="s">
        <v>172</v>
      </c>
      <c r="F122" s="22" t="s">
        <v>333</v>
      </c>
      <c r="G122" s="21" t="s">
        <v>174</v>
      </c>
      <c r="H122" s="21" t="s">
        <v>132</v>
      </c>
      <c r="I122" s="21" t="s">
        <v>217</v>
      </c>
      <c r="J122" s="21" t="s">
        <v>229</v>
      </c>
      <c r="K122" s="21" t="s">
        <v>189</v>
      </c>
      <c r="L122" s="21" t="s">
        <v>343</v>
      </c>
      <c r="M122" s="21" t="s">
        <v>179</v>
      </c>
      <c r="N122" s="22" t="s">
        <v>335</v>
      </c>
      <c r="O122" s="23">
        <v>45322</v>
      </c>
      <c r="P122" s="21" t="s">
        <v>344</v>
      </c>
      <c r="Q122" s="5" t="s">
        <v>343</v>
      </c>
      <c r="R122" s="5" t="s">
        <v>337</v>
      </c>
      <c r="S122" s="5" t="s">
        <v>338</v>
      </c>
      <c r="U122" s="5">
        <v>0</v>
      </c>
      <c r="V122" s="5">
        <v>0</v>
      </c>
    </row>
    <row r="123" spans="2:22" ht="31.5" x14ac:dyDescent="0.4">
      <c r="B123" s="5" t="s">
        <v>169</v>
      </c>
      <c r="C123" s="121" t="s">
        <v>170</v>
      </c>
      <c r="D123" s="5" t="s">
        <v>240</v>
      </c>
      <c r="E123" s="5" t="s">
        <v>172</v>
      </c>
      <c r="F123" s="4" t="s">
        <v>333</v>
      </c>
      <c r="G123" s="5" t="s">
        <v>174</v>
      </c>
      <c r="H123" s="5" t="s">
        <v>161</v>
      </c>
      <c r="I123" s="5" t="s">
        <v>254</v>
      </c>
      <c r="J123" s="5" t="s">
        <v>229</v>
      </c>
      <c r="K123" s="5" t="s">
        <v>177</v>
      </c>
      <c r="L123" s="5" t="s">
        <v>3985</v>
      </c>
      <c r="M123" s="5" t="s">
        <v>179</v>
      </c>
      <c r="N123" s="4" t="s">
        <v>1574</v>
      </c>
      <c r="O123" s="24">
        <v>45380</v>
      </c>
      <c r="P123" s="5" t="s">
        <v>336</v>
      </c>
      <c r="Q123" s="5" t="s">
        <v>3985</v>
      </c>
      <c r="R123" s="5" t="s">
        <v>337</v>
      </c>
      <c r="S123" s="5" t="s">
        <v>338</v>
      </c>
      <c r="U123" s="5">
        <v>0</v>
      </c>
      <c r="V123" s="5">
        <v>0</v>
      </c>
    </row>
    <row r="124" spans="2:22" ht="31.5" x14ac:dyDescent="0.4">
      <c r="B124" s="5" t="s">
        <v>169</v>
      </c>
      <c r="C124" s="121" t="s">
        <v>170</v>
      </c>
      <c r="D124" s="5" t="s">
        <v>240</v>
      </c>
      <c r="E124" s="5" t="s">
        <v>172</v>
      </c>
      <c r="F124" s="4" t="s">
        <v>333</v>
      </c>
      <c r="G124" s="5" t="s">
        <v>174</v>
      </c>
      <c r="H124" s="5" t="s">
        <v>161</v>
      </c>
      <c r="I124" s="5" t="s">
        <v>254</v>
      </c>
      <c r="J124" s="5" t="s">
        <v>229</v>
      </c>
      <c r="K124" s="5" t="s">
        <v>183</v>
      </c>
      <c r="L124" s="5" t="s">
        <v>3986</v>
      </c>
      <c r="M124" s="5" t="s">
        <v>179</v>
      </c>
      <c r="N124" s="4" t="s">
        <v>1574</v>
      </c>
      <c r="O124" s="24">
        <v>45380</v>
      </c>
      <c r="P124" s="5" t="s">
        <v>340</v>
      </c>
      <c r="Q124" s="5" t="s">
        <v>3986</v>
      </c>
      <c r="R124" s="5" t="s">
        <v>337</v>
      </c>
      <c r="S124" s="5" t="s">
        <v>338</v>
      </c>
      <c r="U124" s="5">
        <v>0</v>
      </c>
      <c r="V124" s="5">
        <v>0</v>
      </c>
    </row>
    <row r="125" spans="2:22" ht="31.5" x14ac:dyDescent="0.4">
      <c r="B125" s="5" t="s">
        <v>169</v>
      </c>
      <c r="C125" s="121" t="s">
        <v>170</v>
      </c>
      <c r="D125" s="5" t="s">
        <v>240</v>
      </c>
      <c r="E125" s="5" t="s">
        <v>172</v>
      </c>
      <c r="F125" s="4" t="s">
        <v>333</v>
      </c>
      <c r="G125" s="5" t="s">
        <v>174</v>
      </c>
      <c r="H125" s="5" t="s">
        <v>161</v>
      </c>
      <c r="I125" s="5" t="s">
        <v>254</v>
      </c>
      <c r="J125" s="5" t="s">
        <v>229</v>
      </c>
      <c r="K125" s="5" t="s">
        <v>186</v>
      </c>
      <c r="L125" s="5" t="s">
        <v>3987</v>
      </c>
      <c r="M125" s="5" t="s">
        <v>179</v>
      </c>
      <c r="N125" s="4" t="s">
        <v>1574</v>
      </c>
      <c r="O125" s="24">
        <v>45380</v>
      </c>
      <c r="P125" s="5" t="s">
        <v>342</v>
      </c>
      <c r="Q125" s="5" t="s">
        <v>3987</v>
      </c>
      <c r="R125" s="5" t="s">
        <v>337</v>
      </c>
      <c r="S125" s="5" t="s">
        <v>338</v>
      </c>
      <c r="U125" s="5">
        <v>0</v>
      </c>
      <c r="V125" s="5">
        <v>0</v>
      </c>
    </row>
    <row r="126" spans="2:22" ht="31.5" x14ac:dyDescent="0.4">
      <c r="B126" s="5" t="s">
        <v>169</v>
      </c>
      <c r="C126" s="121" t="s">
        <v>170</v>
      </c>
      <c r="D126" s="5" t="s">
        <v>240</v>
      </c>
      <c r="E126" s="5" t="s">
        <v>172</v>
      </c>
      <c r="F126" s="4" t="s">
        <v>333</v>
      </c>
      <c r="G126" s="5" t="s">
        <v>174</v>
      </c>
      <c r="H126" s="5" t="s">
        <v>161</v>
      </c>
      <c r="I126" s="5" t="s">
        <v>254</v>
      </c>
      <c r="J126" s="5" t="s">
        <v>229</v>
      </c>
      <c r="K126" s="5" t="s">
        <v>189</v>
      </c>
      <c r="L126" s="5" t="s">
        <v>3988</v>
      </c>
      <c r="M126" s="5" t="s">
        <v>179</v>
      </c>
      <c r="N126" s="4" t="s">
        <v>1574</v>
      </c>
      <c r="O126" s="24">
        <v>45380</v>
      </c>
      <c r="P126" s="5" t="s">
        <v>344</v>
      </c>
      <c r="Q126" s="5" t="s">
        <v>3988</v>
      </c>
      <c r="R126" s="5" t="s">
        <v>337</v>
      </c>
      <c r="S126" s="5" t="s">
        <v>338</v>
      </c>
      <c r="U126" s="5">
        <v>0</v>
      </c>
      <c r="V126" s="5">
        <v>0</v>
      </c>
    </row>
    <row r="127" spans="2:22" ht="31.5" x14ac:dyDescent="0.4">
      <c r="B127" s="21" t="s">
        <v>169</v>
      </c>
      <c r="C127" s="120" t="s">
        <v>170</v>
      </c>
      <c r="D127" s="21" t="s">
        <v>171</v>
      </c>
      <c r="E127" s="21" t="s">
        <v>172</v>
      </c>
      <c r="F127" s="22" t="s">
        <v>701</v>
      </c>
      <c r="G127" s="21" t="s">
        <v>174</v>
      </c>
      <c r="H127" s="21" t="s">
        <v>132</v>
      </c>
      <c r="I127" s="21" t="s">
        <v>217</v>
      </c>
      <c r="J127" s="21" t="s">
        <v>218</v>
      </c>
      <c r="K127" s="21" t="s">
        <v>177</v>
      </c>
      <c r="L127" s="21" t="s">
        <v>702</v>
      </c>
      <c r="M127" s="21" t="s">
        <v>179</v>
      </c>
      <c r="N127" s="22" t="s">
        <v>703</v>
      </c>
      <c r="O127" s="23">
        <v>45322</v>
      </c>
      <c r="P127" s="21" t="s">
        <v>704</v>
      </c>
      <c r="Q127" s="5" t="s">
        <v>702</v>
      </c>
      <c r="R127" s="5" t="s">
        <v>705</v>
      </c>
      <c r="S127" s="5" t="s">
        <v>694</v>
      </c>
      <c r="U127" s="5">
        <v>0</v>
      </c>
      <c r="V127" s="5">
        <v>0</v>
      </c>
    </row>
    <row r="128" spans="2:22" ht="31.5" x14ac:dyDescent="0.4">
      <c r="B128" s="21" t="s">
        <v>169</v>
      </c>
      <c r="C128" s="120" t="s">
        <v>170</v>
      </c>
      <c r="D128" s="21" t="s">
        <v>171</v>
      </c>
      <c r="E128" s="21" t="s">
        <v>172</v>
      </c>
      <c r="F128" s="22" t="s">
        <v>701</v>
      </c>
      <c r="G128" s="21" t="s">
        <v>174</v>
      </c>
      <c r="H128" s="21" t="s">
        <v>132</v>
      </c>
      <c r="I128" s="21" t="s">
        <v>217</v>
      </c>
      <c r="J128" s="21" t="s">
        <v>218</v>
      </c>
      <c r="K128" s="21" t="s">
        <v>183</v>
      </c>
      <c r="L128" s="21" t="s">
        <v>706</v>
      </c>
      <c r="M128" s="21" t="s">
        <v>179</v>
      </c>
      <c r="N128" s="22" t="s">
        <v>703</v>
      </c>
      <c r="O128" s="23">
        <v>45322</v>
      </c>
      <c r="P128" s="21" t="s">
        <v>707</v>
      </c>
      <c r="Q128" s="5" t="s">
        <v>706</v>
      </c>
      <c r="R128" s="5" t="s">
        <v>705</v>
      </c>
      <c r="S128" s="5" t="s">
        <v>694</v>
      </c>
      <c r="U128" s="5">
        <v>0</v>
      </c>
      <c r="V128" s="5">
        <v>0</v>
      </c>
    </row>
    <row r="129" spans="2:22" ht="31.5" x14ac:dyDescent="0.4">
      <c r="B129" s="21" t="s">
        <v>169</v>
      </c>
      <c r="C129" s="120" t="s">
        <v>170</v>
      </c>
      <c r="D129" s="21" t="s">
        <v>171</v>
      </c>
      <c r="E129" s="21" t="s">
        <v>172</v>
      </c>
      <c r="F129" s="22" t="s">
        <v>701</v>
      </c>
      <c r="G129" s="21" t="s">
        <v>174</v>
      </c>
      <c r="H129" s="21" t="s">
        <v>132</v>
      </c>
      <c r="I129" s="21" t="s">
        <v>217</v>
      </c>
      <c r="J129" s="21" t="s">
        <v>218</v>
      </c>
      <c r="K129" s="21" t="s">
        <v>186</v>
      </c>
      <c r="L129" s="21" t="s">
        <v>708</v>
      </c>
      <c r="M129" s="21" t="s">
        <v>179</v>
      </c>
      <c r="N129" s="22" t="s">
        <v>703</v>
      </c>
      <c r="O129" s="23">
        <v>45322</v>
      </c>
      <c r="P129" s="21" t="s">
        <v>709</v>
      </c>
      <c r="Q129" s="5" t="s">
        <v>708</v>
      </c>
      <c r="R129" s="5" t="s">
        <v>705</v>
      </c>
      <c r="S129" s="5" t="s">
        <v>694</v>
      </c>
      <c r="U129" s="5">
        <v>0</v>
      </c>
      <c r="V129" s="5">
        <v>0</v>
      </c>
    </row>
    <row r="130" spans="2:22" ht="31.5" x14ac:dyDescent="0.4">
      <c r="B130" s="21" t="s">
        <v>169</v>
      </c>
      <c r="C130" s="120" t="s">
        <v>170</v>
      </c>
      <c r="D130" s="21" t="s">
        <v>171</v>
      </c>
      <c r="E130" s="21" t="s">
        <v>172</v>
      </c>
      <c r="F130" s="22" t="s">
        <v>701</v>
      </c>
      <c r="G130" s="21" t="s">
        <v>174</v>
      </c>
      <c r="H130" s="21" t="s">
        <v>132</v>
      </c>
      <c r="I130" s="21" t="s">
        <v>217</v>
      </c>
      <c r="J130" s="21" t="s">
        <v>218</v>
      </c>
      <c r="K130" s="21" t="s">
        <v>189</v>
      </c>
      <c r="L130" s="21" t="s">
        <v>710</v>
      </c>
      <c r="M130" s="21" t="s">
        <v>179</v>
      </c>
      <c r="N130" s="22" t="s">
        <v>703</v>
      </c>
      <c r="O130" s="23">
        <v>45322</v>
      </c>
      <c r="P130" s="21" t="s">
        <v>711</v>
      </c>
      <c r="Q130" s="5" t="s">
        <v>710</v>
      </c>
      <c r="R130" s="5" t="s">
        <v>705</v>
      </c>
      <c r="S130" s="5" t="s">
        <v>694</v>
      </c>
      <c r="U130" s="5">
        <v>0</v>
      </c>
      <c r="V130" s="5">
        <v>0</v>
      </c>
    </row>
    <row r="131" spans="2:22" ht="31.5" x14ac:dyDescent="0.4">
      <c r="B131" s="5" t="s">
        <v>169</v>
      </c>
      <c r="C131" s="121" t="s">
        <v>170</v>
      </c>
      <c r="D131" s="5" t="s">
        <v>171</v>
      </c>
      <c r="E131" s="5" t="s">
        <v>172</v>
      </c>
      <c r="F131" s="4" t="s">
        <v>701</v>
      </c>
      <c r="G131" s="5" t="s">
        <v>174</v>
      </c>
      <c r="H131" s="5" t="s">
        <v>161</v>
      </c>
      <c r="I131" s="5" t="s">
        <v>254</v>
      </c>
      <c r="J131" s="5" t="s">
        <v>218</v>
      </c>
      <c r="K131" s="5" t="s">
        <v>177</v>
      </c>
      <c r="L131" s="5" t="s">
        <v>3981</v>
      </c>
      <c r="M131" s="5" t="s">
        <v>179</v>
      </c>
      <c r="N131" s="4" t="s">
        <v>1574</v>
      </c>
      <c r="O131" s="24">
        <v>45380</v>
      </c>
      <c r="P131" s="5" t="s">
        <v>704</v>
      </c>
      <c r="Q131" s="5" t="s">
        <v>3981</v>
      </c>
      <c r="R131" s="5" t="s">
        <v>705</v>
      </c>
      <c r="S131" s="5" t="s">
        <v>694</v>
      </c>
      <c r="U131" s="5">
        <v>0</v>
      </c>
      <c r="V131" s="5">
        <v>0</v>
      </c>
    </row>
    <row r="132" spans="2:22" ht="31.5" x14ac:dyDescent="0.4">
      <c r="B132" s="5" t="s">
        <v>169</v>
      </c>
      <c r="C132" s="121" t="s">
        <v>170</v>
      </c>
      <c r="D132" s="5" t="s">
        <v>171</v>
      </c>
      <c r="E132" s="5" t="s">
        <v>172</v>
      </c>
      <c r="F132" s="4" t="s">
        <v>701</v>
      </c>
      <c r="G132" s="5" t="s">
        <v>174</v>
      </c>
      <c r="H132" s="5" t="s">
        <v>161</v>
      </c>
      <c r="I132" s="5" t="s">
        <v>254</v>
      </c>
      <c r="J132" s="5" t="s">
        <v>218</v>
      </c>
      <c r="K132" s="5" t="s">
        <v>183</v>
      </c>
      <c r="L132" s="5" t="s">
        <v>3982</v>
      </c>
      <c r="M132" s="5" t="s">
        <v>179</v>
      </c>
      <c r="N132" s="4" t="s">
        <v>1574</v>
      </c>
      <c r="O132" s="24">
        <v>45380</v>
      </c>
      <c r="P132" s="5" t="s">
        <v>707</v>
      </c>
      <c r="Q132" s="5" t="s">
        <v>3982</v>
      </c>
      <c r="R132" s="5" t="s">
        <v>705</v>
      </c>
      <c r="S132" s="5" t="s">
        <v>694</v>
      </c>
      <c r="U132" s="5">
        <v>0</v>
      </c>
      <c r="V132" s="5">
        <v>0</v>
      </c>
    </row>
    <row r="133" spans="2:22" ht="31.5" x14ac:dyDescent="0.4">
      <c r="B133" s="5" t="s">
        <v>169</v>
      </c>
      <c r="C133" s="121" t="s">
        <v>170</v>
      </c>
      <c r="D133" s="5" t="s">
        <v>171</v>
      </c>
      <c r="E133" s="5" t="s">
        <v>172</v>
      </c>
      <c r="F133" s="4" t="s">
        <v>701</v>
      </c>
      <c r="G133" s="5" t="s">
        <v>174</v>
      </c>
      <c r="H133" s="5" t="s">
        <v>161</v>
      </c>
      <c r="I133" s="5" t="s">
        <v>254</v>
      </c>
      <c r="J133" s="5" t="s">
        <v>218</v>
      </c>
      <c r="K133" s="5" t="s">
        <v>186</v>
      </c>
      <c r="L133" s="5" t="s">
        <v>3983</v>
      </c>
      <c r="M133" s="5" t="s">
        <v>179</v>
      </c>
      <c r="N133" s="4" t="s">
        <v>1574</v>
      </c>
      <c r="O133" s="24">
        <v>45380</v>
      </c>
      <c r="P133" s="5" t="s">
        <v>709</v>
      </c>
      <c r="Q133" s="5" t="s">
        <v>3983</v>
      </c>
      <c r="R133" s="5" t="s">
        <v>705</v>
      </c>
      <c r="S133" s="5" t="s">
        <v>694</v>
      </c>
      <c r="U133" s="5">
        <v>0</v>
      </c>
      <c r="V133" s="5">
        <v>0</v>
      </c>
    </row>
    <row r="134" spans="2:22" ht="31.5" x14ac:dyDescent="0.4">
      <c r="B134" s="5" t="s">
        <v>169</v>
      </c>
      <c r="C134" s="121" t="s">
        <v>170</v>
      </c>
      <c r="D134" s="5" t="s">
        <v>171</v>
      </c>
      <c r="E134" s="5" t="s">
        <v>172</v>
      </c>
      <c r="F134" s="4" t="s">
        <v>701</v>
      </c>
      <c r="G134" s="5" t="s">
        <v>174</v>
      </c>
      <c r="H134" s="5" t="s">
        <v>161</v>
      </c>
      <c r="I134" s="5" t="s">
        <v>254</v>
      </c>
      <c r="J134" s="5" t="s">
        <v>218</v>
      </c>
      <c r="K134" s="5" t="s">
        <v>189</v>
      </c>
      <c r="L134" s="5" t="s">
        <v>3984</v>
      </c>
      <c r="M134" s="5" t="s">
        <v>179</v>
      </c>
      <c r="N134" s="4" t="s">
        <v>1574</v>
      </c>
      <c r="O134" s="24">
        <v>45380</v>
      </c>
      <c r="P134" s="5" t="s">
        <v>711</v>
      </c>
      <c r="Q134" s="5" t="s">
        <v>3984</v>
      </c>
      <c r="R134" s="5" t="s">
        <v>705</v>
      </c>
      <c r="S134" s="5" t="s">
        <v>694</v>
      </c>
      <c r="U134" s="5">
        <v>0</v>
      </c>
      <c r="V134" s="5">
        <v>0</v>
      </c>
    </row>
    <row r="135" spans="2:22" ht="31.5" x14ac:dyDescent="0.4">
      <c r="B135" s="21" t="s">
        <v>169</v>
      </c>
      <c r="C135" s="120" t="s">
        <v>170</v>
      </c>
      <c r="D135" s="21" t="s">
        <v>171</v>
      </c>
      <c r="E135" s="21" t="s">
        <v>172</v>
      </c>
      <c r="F135" s="22" t="s">
        <v>712</v>
      </c>
      <c r="G135" s="21" t="s">
        <v>174</v>
      </c>
      <c r="H135" s="21" t="s">
        <v>132</v>
      </c>
      <c r="I135" s="21" t="s">
        <v>217</v>
      </c>
      <c r="J135" s="21" t="s">
        <v>229</v>
      </c>
      <c r="K135" s="21" t="s">
        <v>177</v>
      </c>
      <c r="L135" s="21" t="s">
        <v>713</v>
      </c>
      <c r="M135" s="21" t="s">
        <v>179</v>
      </c>
      <c r="N135" s="22" t="s">
        <v>714</v>
      </c>
      <c r="O135" s="23">
        <v>45322</v>
      </c>
      <c r="P135" s="21" t="s">
        <v>715</v>
      </c>
      <c r="Q135" s="5" t="s">
        <v>713</v>
      </c>
      <c r="R135" s="5" t="s">
        <v>716</v>
      </c>
      <c r="S135" s="5" t="s">
        <v>717</v>
      </c>
      <c r="U135" s="5">
        <v>0</v>
      </c>
      <c r="V135" s="5">
        <v>0</v>
      </c>
    </row>
    <row r="136" spans="2:22" ht="31.5" x14ac:dyDescent="0.4">
      <c r="B136" s="21" t="s">
        <v>169</v>
      </c>
      <c r="C136" s="120" t="s">
        <v>170</v>
      </c>
      <c r="D136" s="21" t="s">
        <v>171</v>
      </c>
      <c r="E136" s="21" t="s">
        <v>172</v>
      </c>
      <c r="F136" s="22" t="s">
        <v>712</v>
      </c>
      <c r="G136" s="21" t="s">
        <v>174</v>
      </c>
      <c r="H136" s="21" t="s">
        <v>132</v>
      </c>
      <c r="I136" s="21" t="s">
        <v>217</v>
      </c>
      <c r="J136" s="21" t="s">
        <v>229</v>
      </c>
      <c r="K136" s="21" t="s">
        <v>183</v>
      </c>
      <c r="L136" s="21" t="s">
        <v>718</v>
      </c>
      <c r="M136" s="21" t="s">
        <v>179</v>
      </c>
      <c r="N136" s="22" t="s">
        <v>714</v>
      </c>
      <c r="O136" s="23">
        <v>45322</v>
      </c>
      <c r="P136" s="21" t="s">
        <v>719</v>
      </c>
      <c r="Q136" s="5" t="s">
        <v>718</v>
      </c>
      <c r="R136" s="5" t="s">
        <v>716</v>
      </c>
      <c r="S136" s="5" t="s">
        <v>717</v>
      </c>
      <c r="U136" s="5">
        <v>0</v>
      </c>
      <c r="V136" s="5">
        <v>0</v>
      </c>
    </row>
    <row r="137" spans="2:22" ht="31.5" x14ac:dyDescent="0.4">
      <c r="B137" s="21" t="s">
        <v>169</v>
      </c>
      <c r="C137" s="120" t="s">
        <v>170</v>
      </c>
      <c r="D137" s="21" t="s">
        <v>171</v>
      </c>
      <c r="E137" s="21" t="s">
        <v>172</v>
      </c>
      <c r="F137" s="22" t="s">
        <v>712</v>
      </c>
      <c r="G137" s="21" t="s">
        <v>174</v>
      </c>
      <c r="H137" s="21" t="s">
        <v>132</v>
      </c>
      <c r="I137" s="21" t="s">
        <v>217</v>
      </c>
      <c r="J137" s="21" t="s">
        <v>229</v>
      </c>
      <c r="K137" s="21" t="s">
        <v>186</v>
      </c>
      <c r="L137" s="21" t="s">
        <v>720</v>
      </c>
      <c r="M137" s="21" t="s">
        <v>179</v>
      </c>
      <c r="N137" s="22" t="s">
        <v>714</v>
      </c>
      <c r="O137" s="23">
        <v>45322</v>
      </c>
      <c r="P137" s="21" t="s">
        <v>721</v>
      </c>
      <c r="Q137" s="5" t="s">
        <v>720</v>
      </c>
      <c r="R137" s="5" t="s">
        <v>716</v>
      </c>
      <c r="S137" s="5" t="s">
        <v>717</v>
      </c>
      <c r="U137" s="5">
        <v>0</v>
      </c>
      <c r="V137" s="5">
        <v>0</v>
      </c>
    </row>
    <row r="138" spans="2:22" ht="31.5" x14ac:dyDescent="0.4">
      <c r="B138" s="21" t="s">
        <v>169</v>
      </c>
      <c r="C138" s="120" t="s">
        <v>170</v>
      </c>
      <c r="D138" s="21" t="s">
        <v>171</v>
      </c>
      <c r="E138" s="21" t="s">
        <v>172</v>
      </c>
      <c r="F138" s="22" t="s">
        <v>712</v>
      </c>
      <c r="G138" s="21" t="s">
        <v>174</v>
      </c>
      <c r="H138" s="21" t="s">
        <v>132</v>
      </c>
      <c r="I138" s="21" t="s">
        <v>217</v>
      </c>
      <c r="J138" s="21" t="s">
        <v>229</v>
      </c>
      <c r="K138" s="21" t="s">
        <v>189</v>
      </c>
      <c r="L138" s="21" t="s">
        <v>722</v>
      </c>
      <c r="M138" s="21" t="s">
        <v>179</v>
      </c>
      <c r="N138" s="22" t="s">
        <v>714</v>
      </c>
      <c r="O138" s="23">
        <v>45322</v>
      </c>
      <c r="P138" s="21" t="s">
        <v>723</v>
      </c>
      <c r="Q138" s="5" t="s">
        <v>722</v>
      </c>
      <c r="R138" s="5" t="s">
        <v>716</v>
      </c>
      <c r="S138" s="5" t="s">
        <v>717</v>
      </c>
      <c r="U138" s="5">
        <v>0</v>
      </c>
      <c r="V138" s="5">
        <v>0</v>
      </c>
    </row>
    <row r="139" spans="2:22" ht="31.5" x14ac:dyDescent="0.4">
      <c r="B139" s="5" t="s">
        <v>169</v>
      </c>
      <c r="C139" s="121" t="s">
        <v>170</v>
      </c>
      <c r="D139" s="5" t="s">
        <v>171</v>
      </c>
      <c r="E139" s="5" t="s">
        <v>172</v>
      </c>
      <c r="F139" s="4" t="s">
        <v>712</v>
      </c>
      <c r="G139" s="5" t="s">
        <v>174</v>
      </c>
      <c r="H139" s="5" t="s">
        <v>161</v>
      </c>
      <c r="I139" s="5" t="s">
        <v>254</v>
      </c>
      <c r="J139" s="5" t="s">
        <v>229</v>
      </c>
      <c r="K139" s="5" t="s">
        <v>177</v>
      </c>
      <c r="L139" s="5" t="s">
        <v>3989</v>
      </c>
      <c r="M139" s="5" t="s">
        <v>179</v>
      </c>
      <c r="N139" s="4" t="s">
        <v>1574</v>
      </c>
      <c r="O139" s="24">
        <v>45380</v>
      </c>
      <c r="P139" s="5" t="s">
        <v>715</v>
      </c>
      <c r="Q139" s="5" t="s">
        <v>3989</v>
      </c>
      <c r="R139" s="5" t="s">
        <v>716</v>
      </c>
      <c r="S139" s="5" t="s">
        <v>717</v>
      </c>
      <c r="U139" s="5">
        <v>0</v>
      </c>
      <c r="V139" s="5">
        <v>0</v>
      </c>
    </row>
    <row r="140" spans="2:22" ht="31.5" x14ac:dyDescent="0.4">
      <c r="B140" s="5" t="s">
        <v>169</v>
      </c>
      <c r="C140" s="121" t="s">
        <v>170</v>
      </c>
      <c r="D140" s="5" t="s">
        <v>171</v>
      </c>
      <c r="E140" s="5" t="s">
        <v>172</v>
      </c>
      <c r="F140" s="4" t="s">
        <v>712</v>
      </c>
      <c r="G140" s="5" t="s">
        <v>174</v>
      </c>
      <c r="H140" s="5" t="s">
        <v>161</v>
      </c>
      <c r="I140" s="5" t="s">
        <v>254</v>
      </c>
      <c r="J140" s="5" t="s">
        <v>229</v>
      </c>
      <c r="K140" s="5" t="s">
        <v>183</v>
      </c>
      <c r="L140" s="5" t="s">
        <v>3990</v>
      </c>
      <c r="M140" s="5" t="s">
        <v>179</v>
      </c>
      <c r="N140" s="4" t="s">
        <v>1574</v>
      </c>
      <c r="O140" s="24">
        <v>45380</v>
      </c>
      <c r="P140" s="5" t="s">
        <v>719</v>
      </c>
      <c r="Q140" s="5" t="s">
        <v>3990</v>
      </c>
      <c r="R140" s="5" t="s">
        <v>716</v>
      </c>
      <c r="S140" s="5" t="s">
        <v>717</v>
      </c>
      <c r="U140" s="5">
        <v>0</v>
      </c>
      <c r="V140" s="5">
        <v>0</v>
      </c>
    </row>
    <row r="141" spans="2:22" ht="31.5" x14ac:dyDescent="0.4">
      <c r="B141" s="5" t="s">
        <v>169</v>
      </c>
      <c r="C141" s="121" t="s">
        <v>170</v>
      </c>
      <c r="D141" s="5" t="s">
        <v>171</v>
      </c>
      <c r="E141" s="5" t="s">
        <v>172</v>
      </c>
      <c r="F141" s="4" t="s">
        <v>712</v>
      </c>
      <c r="G141" s="5" t="s">
        <v>174</v>
      </c>
      <c r="H141" s="5" t="s">
        <v>161</v>
      </c>
      <c r="I141" s="5" t="s">
        <v>254</v>
      </c>
      <c r="J141" s="5" t="s">
        <v>229</v>
      </c>
      <c r="K141" s="5" t="s">
        <v>186</v>
      </c>
      <c r="L141" s="5" t="s">
        <v>3991</v>
      </c>
      <c r="M141" s="5" t="s">
        <v>179</v>
      </c>
      <c r="N141" s="4" t="s">
        <v>1574</v>
      </c>
      <c r="O141" s="24">
        <v>45380</v>
      </c>
      <c r="P141" s="5" t="s">
        <v>721</v>
      </c>
      <c r="Q141" s="5" t="s">
        <v>3991</v>
      </c>
      <c r="R141" s="5" t="s">
        <v>716</v>
      </c>
      <c r="S141" s="5" t="s">
        <v>717</v>
      </c>
      <c r="U141" s="5">
        <v>0</v>
      </c>
      <c r="V141" s="5">
        <v>0</v>
      </c>
    </row>
    <row r="142" spans="2:22" ht="31.5" x14ac:dyDescent="0.4">
      <c r="B142" s="5" t="s">
        <v>169</v>
      </c>
      <c r="C142" s="121" t="s">
        <v>170</v>
      </c>
      <c r="D142" s="5" t="s">
        <v>171</v>
      </c>
      <c r="E142" s="5" t="s">
        <v>172</v>
      </c>
      <c r="F142" s="4" t="s">
        <v>712</v>
      </c>
      <c r="G142" s="5" t="s">
        <v>174</v>
      </c>
      <c r="H142" s="5" t="s">
        <v>161</v>
      </c>
      <c r="I142" s="5" t="s">
        <v>254</v>
      </c>
      <c r="J142" s="5" t="s">
        <v>229</v>
      </c>
      <c r="K142" s="5" t="s">
        <v>189</v>
      </c>
      <c r="L142" s="5" t="s">
        <v>3992</v>
      </c>
      <c r="M142" s="5" t="s">
        <v>179</v>
      </c>
      <c r="N142" s="4" t="s">
        <v>1574</v>
      </c>
      <c r="O142" s="24">
        <v>45380</v>
      </c>
      <c r="P142" s="5" t="s">
        <v>723</v>
      </c>
      <c r="Q142" s="5" t="s">
        <v>3992</v>
      </c>
      <c r="R142" s="5" t="s">
        <v>716</v>
      </c>
      <c r="S142" s="5" t="s">
        <v>717</v>
      </c>
      <c r="U142" s="5">
        <v>0</v>
      </c>
      <c r="V142" s="5">
        <v>0</v>
      </c>
    </row>
    <row r="143" spans="2:22" ht="31.5" x14ac:dyDescent="0.4">
      <c r="B143" s="21" t="s">
        <v>169</v>
      </c>
      <c r="C143" s="120" t="s">
        <v>170</v>
      </c>
      <c r="D143" s="21" t="s">
        <v>240</v>
      </c>
      <c r="E143" s="21" t="s">
        <v>172</v>
      </c>
      <c r="F143" s="22" t="s">
        <v>241</v>
      </c>
      <c r="G143" s="21" t="s">
        <v>174</v>
      </c>
      <c r="H143" s="21" t="s">
        <v>132</v>
      </c>
      <c r="I143" s="21" t="s">
        <v>217</v>
      </c>
      <c r="J143" s="120" t="s">
        <v>176</v>
      </c>
      <c r="K143" s="21" t="s">
        <v>177</v>
      </c>
      <c r="L143" s="21" t="s">
        <v>242</v>
      </c>
      <c r="M143" s="21" t="s">
        <v>179</v>
      </c>
      <c r="N143" s="22" t="s">
        <v>243</v>
      </c>
      <c r="O143" s="23">
        <v>45322</v>
      </c>
      <c r="P143" s="21" t="s">
        <v>244</v>
      </c>
      <c r="Q143" s="5" t="s">
        <v>242</v>
      </c>
      <c r="R143" s="5" t="s">
        <v>245</v>
      </c>
      <c r="S143" s="5" t="s">
        <v>246</v>
      </c>
      <c r="U143" s="5">
        <v>0</v>
      </c>
      <c r="V143" s="5">
        <v>0</v>
      </c>
    </row>
    <row r="144" spans="2:22" ht="31.5" x14ac:dyDescent="0.4">
      <c r="B144" s="21" t="s">
        <v>169</v>
      </c>
      <c r="C144" s="120" t="s">
        <v>170</v>
      </c>
      <c r="D144" s="21" t="s">
        <v>240</v>
      </c>
      <c r="E144" s="21" t="s">
        <v>172</v>
      </c>
      <c r="F144" s="22" t="s">
        <v>241</v>
      </c>
      <c r="G144" s="21" t="s">
        <v>174</v>
      </c>
      <c r="H144" s="21" t="s">
        <v>132</v>
      </c>
      <c r="I144" s="21" t="s">
        <v>217</v>
      </c>
      <c r="J144" s="120" t="s">
        <v>176</v>
      </c>
      <c r="K144" s="21" t="s">
        <v>183</v>
      </c>
      <c r="L144" s="21" t="s">
        <v>247</v>
      </c>
      <c r="M144" s="21" t="s">
        <v>179</v>
      </c>
      <c r="N144" s="22" t="s">
        <v>243</v>
      </c>
      <c r="O144" s="23">
        <v>45322</v>
      </c>
      <c r="P144" s="21" t="s">
        <v>248</v>
      </c>
      <c r="Q144" s="5" t="s">
        <v>247</v>
      </c>
      <c r="R144" s="5" t="s">
        <v>245</v>
      </c>
      <c r="S144" s="5" t="s">
        <v>246</v>
      </c>
      <c r="U144" s="5">
        <v>0</v>
      </c>
      <c r="V144" s="5">
        <v>0</v>
      </c>
    </row>
    <row r="145" spans="2:22" ht="31.5" x14ac:dyDescent="0.4">
      <c r="B145" s="21" t="s">
        <v>169</v>
      </c>
      <c r="C145" s="120" t="s">
        <v>170</v>
      </c>
      <c r="D145" s="21" t="s">
        <v>240</v>
      </c>
      <c r="E145" s="21" t="s">
        <v>172</v>
      </c>
      <c r="F145" s="22" t="s">
        <v>241</v>
      </c>
      <c r="G145" s="21" t="s">
        <v>174</v>
      </c>
      <c r="H145" s="21" t="s">
        <v>132</v>
      </c>
      <c r="I145" s="21" t="s">
        <v>217</v>
      </c>
      <c r="J145" s="120" t="s">
        <v>176</v>
      </c>
      <c r="K145" s="21" t="s">
        <v>186</v>
      </c>
      <c r="L145" s="21" t="s">
        <v>249</v>
      </c>
      <c r="M145" s="21" t="s">
        <v>179</v>
      </c>
      <c r="N145" s="22" t="s">
        <v>243</v>
      </c>
      <c r="O145" s="23">
        <v>45322</v>
      </c>
      <c r="P145" s="21" t="s">
        <v>250</v>
      </c>
      <c r="Q145" s="5" t="s">
        <v>249</v>
      </c>
      <c r="R145" s="5" t="s">
        <v>245</v>
      </c>
      <c r="S145" s="5" t="s">
        <v>246</v>
      </c>
      <c r="U145" s="5">
        <v>0</v>
      </c>
      <c r="V145" s="5">
        <v>0</v>
      </c>
    </row>
    <row r="146" spans="2:22" ht="31.5" x14ac:dyDescent="0.4">
      <c r="B146" s="21" t="s">
        <v>169</v>
      </c>
      <c r="C146" s="120" t="s">
        <v>170</v>
      </c>
      <c r="D146" s="21" t="s">
        <v>240</v>
      </c>
      <c r="E146" s="21" t="s">
        <v>172</v>
      </c>
      <c r="F146" s="22" t="s">
        <v>241</v>
      </c>
      <c r="G146" s="21" t="s">
        <v>174</v>
      </c>
      <c r="H146" s="21" t="s">
        <v>132</v>
      </c>
      <c r="I146" s="21" t="s">
        <v>217</v>
      </c>
      <c r="J146" s="120" t="s">
        <v>176</v>
      </c>
      <c r="K146" s="21" t="s">
        <v>189</v>
      </c>
      <c r="L146" s="21" t="s">
        <v>251</v>
      </c>
      <c r="M146" s="21" t="s">
        <v>179</v>
      </c>
      <c r="N146" s="22" t="s">
        <v>243</v>
      </c>
      <c r="O146" s="23">
        <v>45322</v>
      </c>
      <c r="P146" s="21" t="s">
        <v>252</v>
      </c>
      <c r="Q146" s="5" t="s">
        <v>251</v>
      </c>
      <c r="R146" s="5" t="s">
        <v>245</v>
      </c>
      <c r="S146" s="5" t="s">
        <v>246</v>
      </c>
      <c r="U146" s="5">
        <v>0</v>
      </c>
      <c r="V146" s="5">
        <v>0</v>
      </c>
    </row>
    <row r="147" spans="2:22" ht="31.5" x14ac:dyDescent="0.4">
      <c r="B147" s="5" t="s">
        <v>169</v>
      </c>
      <c r="C147" s="121" t="s">
        <v>170</v>
      </c>
      <c r="D147" s="5" t="s">
        <v>240</v>
      </c>
      <c r="E147" s="5" t="s">
        <v>172</v>
      </c>
      <c r="F147" s="4" t="s">
        <v>241</v>
      </c>
      <c r="G147" s="5" t="s">
        <v>174</v>
      </c>
      <c r="H147" s="5" t="s">
        <v>161</v>
      </c>
      <c r="I147" s="5" t="s">
        <v>254</v>
      </c>
      <c r="J147" s="121" t="s">
        <v>176</v>
      </c>
      <c r="K147" s="5" t="s">
        <v>177</v>
      </c>
      <c r="L147" s="5" t="s">
        <v>3993</v>
      </c>
      <c r="M147" s="5" t="s">
        <v>179</v>
      </c>
      <c r="N147" s="4" t="s">
        <v>3994</v>
      </c>
      <c r="O147" s="24">
        <v>45380</v>
      </c>
      <c r="P147" s="5" t="s">
        <v>244</v>
      </c>
      <c r="Q147" s="5" t="s">
        <v>3993</v>
      </c>
      <c r="R147" s="5" t="s">
        <v>245</v>
      </c>
      <c r="S147" s="5" t="s">
        <v>246</v>
      </c>
      <c r="U147" s="5">
        <v>0</v>
      </c>
      <c r="V147" s="5">
        <v>0</v>
      </c>
    </row>
    <row r="148" spans="2:22" ht="31.5" x14ac:dyDescent="0.4">
      <c r="B148" s="5" t="s">
        <v>169</v>
      </c>
      <c r="C148" s="121" t="s">
        <v>170</v>
      </c>
      <c r="D148" s="5" t="s">
        <v>240</v>
      </c>
      <c r="E148" s="5" t="s">
        <v>172</v>
      </c>
      <c r="F148" s="4" t="s">
        <v>241</v>
      </c>
      <c r="G148" s="5" t="s">
        <v>174</v>
      </c>
      <c r="H148" s="5" t="s">
        <v>161</v>
      </c>
      <c r="I148" s="5" t="s">
        <v>254</v>
      </c>
      <c r="J148" s="121" t="s">
        <v>176</v>
      </c>
      <c r="K148" s="5" t="s">
        <v>183</v>
      </c>
      <c r="L148" s="5" t="s">
        <v>3995</v>
      </c>
      <c r="M148" s="5" t="s">
        <v>179</v>
      </c>
      <c r="N148" s="4" t="s">
        <v>3994</v>
      </c>
      <c r="O148" s="24">
        <v>45380</v>
      </c>
      <c r="P148" s="5" t="s">
        <v>248</v>
      </c>
      <c r="Q148" s="5" t="s">
        <v>3995</v>
      </c>
      <c r="R148" s="5" t="s">
        <v>245</v>
      </c>
      <c r="S148" s="5" t="s">
        <v>246</v>
      </c>
      <c r="U148" s="5">
        <v>0</v>
      </c>
      <c r="V148" s="5">
        <v>0</v>
      </c>
    </row>
    <row r="149" spans="2:22" ht="31.5" x14ac:dyDescent="0.4">
      <c r="B149" s="5" t="s">
        <v>169</v>
      </c>
      <c r="C149" s="121" t="s">
        <v>170</v>
      </c>
      <c r="D149" s="5" t="s">
        <v>240</v>
      </c>
      <c r="E149" s="5" t="s">
        <v>172</v>
      </c>
      <c r="F149" s="4" t="s">
        <v>241</v>
      </c>
      <c r="G149" s="5" t="s">
        <v>174</v>
      </c>
      <c r="H149" s="5" t="s">
        <v>161</v>
      </c>
      <c r="I149" s="5" t="s">
        <v>254</v>
      </c>
      <c r="J149" s="121" t="s">
        <v>176</v>
      </c>
      <c r="K149" s="5" t="s">
        <v>186</v>
      </c>
      <c r="L149" s="5" t="s">
        <v>3996</v>
      </c>
      <c r="M149" s="5" t="s">
        <v>179</v>
      </c>
      <c r="N149" s="4" t="s">
        <v>3994</v>
      </c>
      <c r="O149" s="24">
        <v>45380</v>
      </c>
      <c r="P149" s="5" t="s">
        <v>250</v>
      </c>
      <c r="Q149" s="5" t="s">
        <v>3996</v>
      </c>
      <c r="R149" s="5" t="s">
        <v>245</v>
      </c>
      <c r="S149" s="5" t="s">
        <v>246</v>
      </c>
      <c r="U149" s="5">
        <v>0</v>
      </c>
      <c r="V149" s="5">
        <v>0</v>
      </c>
    </row>
    <row r="150" spans="2:22" ht="31.5" x14ac:dyDescent="0.4">
      <c r="B150" s="5" t="s">
        <v>169</v>
      </c>
      <c r="C150" s="121" t="s">
        <v>170</v>
      </c>
      <c r="D150" s="5" t="s">
        <v>240</v>
      </c>
      <c r="E150" s="5" t="s">
        <v>172</v>
      </c>
      <c r="F150" s="4" t="s">
        <v>241</v>
      </c>
      <c r="G150" s="5" t="s">
        <v>174</v>
      </c>
      <c r="H150" s="5" t="s">
        <v>161</v>
      </c>
      <c r="I150" s="5" t="s">
        <v>254</v>
      </c>
      <c r="J150" s="121" t="s">
        <v>176</v>
      </c>
      <c r="K150" s="5" t="s">
        <v>189</v>
      </c>
      <c r="L150" s="5" t="s">
        <v>3997</v>
      </c>
      <c r="M150" s="5" t="s">
        <v>179</v>
      </c>
      <c r="N150" s="4" t="s">
        <v>3994</v>
      </c>
      <c r="O150" s="24">
        <v>45380</v>
      </c>
      <c r="P150" s="5" t="s">
        <v>252</v>
      </c>
      <c r="Q150" s="5" t="s">
        <v>3997</v>
      </c>
      <c r="R150" s="5" t="s">
        <v>245</v>
      </c>
      <c r="S150" s="5" t="s">
        <v>246</v>
      </c>
      <c r="U150" s="5">
        <v>0</v>
      </c>
      <c r="V150" s="5">
        <v>0</v>
      </c>
    </row>
    <row r="151" spans="2:22" ht="31.5" x14ac:dyDescent="0.4">
      <c r="B151" s="21" t="s">
        <v>169</v>
      </c>
      <c r="C151" s="120" t="s">
        <v>170</v>
      </c>
      <c r="D151" s="21" t="s">
        <v>171</v>
      </c>
      <c r="E151" s="21" t="s">
        <v>172</v>
      </c>
      <c r="F151" s="22" t="s">
        <v>277</v>
      </c>
      <c r="G151" s="21" t="s">
        <v>174</v>
      </c>
      <c r="H151" s="21" t="s">
        <v>132</v>
      </c>
      <c r="I151" s="21" t="s">
        <v>217</v>
      </c>
      <c r="J151" s="120" t="s">
        <v>176</v>
      </c>
      <c r="K151" s="21" t="s">
        <v>177</v>
      </c>
      <c r="L151" s="21" t="s">
        <v>278</v>
      </c>
      <c r="M151" s="21" t="s">
        <v>179</v>
      </c>
      <c r="N151" s="22" t="s">
        <v>279</v>
      </c>
      <c r="O151" s="23">
        <v>45322</v>
      </c>
      <c r="P151" s="21" t="s">
        <v>280</v>
      </c>
      <c r="Q151" s="5" t="s">
        <v>278</v>
      </c>
      <c r="R151" s="5" t="s">
        <v>281</v>
      </c>
      <c r="S151" s="5" t="s">
        <v>282</v>
      </c>
      <c r="U151" s="5">
        <v>0</v>
      </c>
      <c r="V151" s="5">
        <v>0</v>
      </c>
    </row>
    <row r="152" spans="2:22" ht="31.5" x14ac:dyDescent="0.4">
      <c r="B152" s="21" t="s">
        <v>169</v>
      </c>
      <c r="C152" s="120" t="s">
        <v>170</v>
      </c>
      <c r="D152" s="21" t="s">
        <v>171</v>
      </c>
      <c r="E152" s="21" t="s">
        <v>172</v>
      </c>
      <c r="F152" s="22" t="s">
        <v>277</v>
      </c>
      <c r="G152" s="21" t="s">
        <v>174</v>
      </c>
      <c r="H152" s="21" t="s">
        <v>132</v>
      </c>
      <c r="I152" s="21" t="s">
        <v>217</v>
      </c>
      <c r="J152" s="120" t="s">
        <v>176</v>
      </c>
      <c r="K152" s="21" t="s">
        <v>183</v>
      </c>
      <c r="L152" s="21" t="s">
        <v>283</v>
      </c>
      <c r="M152" s="21" t="s">
        <v>179</v>
      </c>
      <c r="N152" s="22" t="s">
        <v>279</v>
      </c>
      <c r="O152" s="23">
        <v>45322</v>
      </c>
      <c r="P152" s="21" t="s">
        <v>284</v>
      </c>
      <c r="Q152" s="5" t="s">
        <v>283</v>
      </c>
      <c r="R152" s="5" t="s">
        <v>281</v>
      </c>
      <c r="S152" s="5" t="s">
        <v>282</v>
      </c>
      <c r="U152" s="5">
        <v>0</v>
      </c>
      <c r="V152" s="5">
        <v>0</v>
      </c>
    </row>
    <row r="153" spans="2:22" ht="31.5" x14ac:dyDescent="0.4">
      <c r="B153" s="21" t="s">
        <v>169</v>
      </c>
      <c r="C153" s="120" t="s">
        <v>170</v>
      </c>
      <c r="D153" s="21" t="s">
        <v>171</v>
      </c>
      <c r="E153" s="21" t="s">
        <v>172</v>
      </c>
      <c r="F153" s="22" t="s">
        <v>277</v>
      </c>
      <c r="G153" s="21" t="s">
        <v>174</v>
      </c>
      <c r="H153" s="21" t="s">
        <v>132</v>
      </c>
      <c r="I153" s="21" t="s">
        <v>217</v>
      </c>
      <c r="J153" s="120" t="s">
        <v>176</v>
      </c>
      <c r="K153" s="21" t="s">
        <v>186</v>
      </c>
      <c r="L153" s="21" t="s">
        <v>285</v>
      </c>
      <c r="M153" s="21" t="s">
        <v>179</v>
      </c>
      <c r="N153" s="22" t="s">
        <v>279</v>
      </c>
      <c r="O153" s="23">
        <v>45322</v>
      </c>
      <c r="P153" s="21" t="s">
        <v>286</v>
      </c>
      <c r="Q153" s="5" t="s">
        <v>285</v>
      </c>
      <c r="R153" s="5" t="s">
        <v>281</v>
      </c>
      <c r="S153" s="5" t="s">
        <v>282</v>
      </c>
      <c r="U153" s="5">
        <v>0</v>
      </c>
      <c r="V153" s="5">
        <v>0</v>
      </c>
    </row>
    <row r="154" spans="2:22" ht="31.5" x14ac:dyDescent="0.4">
      <c r="B154" s="21" t="s">
        <v>169</v>
      </c>
      <c r="C154" s="120" t="s">
        <v>170</v>
      </c>
      <c r="D154" s="21" t="s">
        <v>171</v>
      </c>
      <c r="E154" s="21" t="s">
        <v>172</v>
      </c>
      <c r="F154" s="22" t="s">
        <v>277</v>
      </c>
      <c r="G154" s="21" t="s">
        <v>174</v>
      </c>
      <c r="H154" s="21" t="s">
        <v>132</v>
      </c>
      <c r="I154" s="21" t="s">
        <v>217</v>
      </c>
      <c r="J154" s="120" t="s">
        <v>176</v>
      </c>
      <c r="K154" s="21" t="s">
        <v>189</v>
      </c>
      <c r="L154" s="21" t="s">
        <v>287</v>
      </c>
      <c r="M154" s="21" t="s">
        <v>179</v>
      </c>
      <c r="N154" s="22" t="s">
        <v>279</v>
      </c>
      <c r="O154" s="23">
        <v>45322</v>
      </c>
      <c r="P154" s="21" t="s">
        <v>288</v>
      </c>
      <c r="Q154" s="5" t="s">
        <v>287</v>
      </c>
      <c r="R154" s="5" t="s">
        <v>281</v>
      </c>
      <c r="S154" s="5" t="s">
        <v>282</v>
      </c>
      <c r="U154" s="5">
        <v>0</v>
      </c>
      <c r="V154" s="5">
        <v>0</v>
      </c>
    </row>
    <row r="155" spans="2:22" ht="31.5" x14ac:dyDescent="0.4">
      <c r="B155" s="5" t="s">
        <v>169</v>
      </c>
      <c r="C155" s="121" t="s">
        <v>170</v>
      </c>
      <c r="D155" s="5" t="s">
        <v>171</v>
      </c>
      <c r="E155" s="5" t="s">
        <v>172</v>
      </c>
      <c r="F155" s="4" t="s">
        <v>277</v>
      </c>
      <c r="G155" s="5" t="s">
        <v>174</v>
      </c>
      <c r="H155" s="5" t="s">
        <v>161</v>
      </c>
      <c r="I155" s="5" t="s">
        <v>254</v>
      </c>
      <c r="J155" s="121" t="s">
        <v>176</v>
      </c>
      <c r="K155" s="5" t="s">
        <v>177</v>
      </c>
      <c r="L155" s="5" t="s">
        <v>3998</v>
      </c>
      <c r="M155" s="5" t="s">
        <v>179</v>
      </c>
      <c r="N155" s="4" t="s">
        <v>3994</v>
      </c>
      <c r="O155" s="24">
        <v>45380</v>
      </c>
      <c r="P155" s="5" t="s">
        <v>280</v>
      </c>
      <c r="Q155" s="5" t="s">
        <v>3998</v>
      </c>
      <c r="R155" s="5" t="s">
        <v>281</v>
      </c>
      <c r="S155" s="5" t="s">
        <v>282</v>
      </c>
      <c r="U155" s="5">
        <v>0</v>
      </c>
      <c r="V155" s="5">
        <v>0</v>
      </c>
    </row>
    <row r="156" spans="2:22" ht="31.5" x14ac:dyDescent="0.4">
      <c r="B156" s="5" t="s">
        <v>169</v>
      </c>
      <c r="C156" s="121" t="s">
        <v>170</v>
      </c>
      <c r="D156" s="5" t="s">
        <v>171</v>
      </c>
      <c r="E156" s="5" t="s">
        <v>172</v>
      </c>
      <c r="F156" s="4" t="s">
        <v>277</v>
      </c>
      <c r="G156" s="5" t="s">
        <v>174</v>
      </c>
      <c r="H156" s="5" t="s">
        <v>161</v>
      </c>
      <c r="I156" s="5" t="s">
        <v>254</v>
      </c>
      <c r="J156" s="121" t="s">
        <v>176</v>
      </c>
      <c r="K156" s="5" t="s">
        <v>183</v>
      </c>
      <c r="L156" s="5" t="s">
        <v>3999</v>
      </c>
      <c r="M156" s="5" t="s">
        <v>179</v>
      </c>
      <c r="N156" s="4" t="s">
        <v>3994</v>
      </c>
      <c r="O156" s="24">
        <v>45380</v>
      </c>
      <c r="P156" s="5" t="s">
        <v>284</v>
      </c>
      <c r="Q156" s="5" t="s">
        <v>3999</v>
      </c>
      <c r="R156" s="5" t="s">
        <v>281</v>
      </c>
      <c r="S156" s="5" t="s">
        <v>282</v>
      </c>
      <c r="U156" s="5">
        <v>0</v>
      </c>
      <c r="V156" s="5">
        <v>0</v>
      </c>
    </row>
    <row r="157" spans="2:22" ht="31.5" x14ac:dyDescent="0.4">
      <c r="B157" s="5" t="s">
        <v>169</v>
      </c>
      <c r="C157" s="121" t="s">
        <v>170</v>
      </c>
      <c r="D157" s="5" t="s">
        <v>171</v>
      </c>
      <c r="E157" s="5" t="s">
        <v>172</v>
      </c>
      <c r="F157" s="4" t="s">
        <v>277</v>
      </c>
      <c r="G157" s="5" t="s">
        <v>174</v>
      </c>
      <c r="H157" s="5" t="s">
        <v>161</v>
      </c>
      <c r="I157" s="5" t="s">
        <v>254</v>
      </c>
      <c r="J157" s="121" t="s">
        <v>176</v>
      </c>
      <c r="K157" s="5" t="s">
        <v>186</v>
      </c>
      <c r="L157" s="5" t="s">
        <v>4000</v>
      </c>
      <c r="M157" s="5" t="s">
        <v>179</v>
      </c>
      <c r="N157" s="4" t="s">
        <v>3994</v>
      </c>
      <c r="O157" s="24">
        <v>45380</v>
      </c>
      <c r="P157" s="5" t="s">
        <v>286</v>
      </c>
      <c r="Q157" s="5" t="s">
        <v>4000</v>
      </c>
      <c r="R157" s="5" t="s">
        <v>281</v>
      </c>
      <c r="S157" s="5" t="s">
        <v>282</v>
      </c>
      <c r="U157" s="5">
        <v>0</v>
      </c>
      <c r="V157" s="5">
        <v>0</v>
      </c>
    </row>
    <row r="158" spans="2:22" ht="31.5" x14ac:dyDescent="0.4">
      <c r="B158" s="5" t="s">
        <v>169</v>
      </c>
      <c r="C158" s="121" t="s">
        <v>170</v>
      </c>
      <c r="D158" s="5" t="s">
        <v>171</v>
      </c>
      <c r="E158" s="5" t="s">
        <v>172</v>
      </c>
      <c r="F158" s="4" t="s">
        <v>277</v>
      </c>
      <c r="G158" s="5" t="s">
        <v>174</v>
      </c>
      <c r="H158" s="5" t="s">
        <v>161</v>
      </c>
      <c r="I158" s="5" t="s">
        <v>254</v>
      </c>
      <c r="J158" s="121" t="s">
        <v>176</v>
      </c>
      <c r="K158" s="5" t="s">
        <v>189</v>
      </c>
      <c r="L158" s="5" t="s">
        <v>4001</v>
      </c>
      <c r="M158" s="5" t="s">
        <v>179</v>
      </c>
      <c r="N158" s="4" t="s">
        <v>3994</v>
      </c>
      <c r="O158" s="24">
        <v>45380</v>
      </c>
      <c r="P158" s="5" t="s">
        <v>288</v>
      </c>
      <c r="Q158" s="5" t="s">
        <v>4001</v>
      </c>
      <c r="R158" s="5" t="s">
        <v>281</v>
      </c>
      <c r="S158" s="5" t="s">
        <v>282</v>
      </c>
      <c r="U158" s="5">
        <v>0</v>
      </c>
      <c r="V158" s="5">
        <v>0</v>
      </c>
    </row>
    <row r="159" spans="2:22" ht="31.5" x14ac:dyDescent="0.4">
      <c r="B159" s="21" t="s">
        <v>169</v>
      </c>
      <c r="C159" s="120" t="s">
        <v>170</v>
      </c>
      <c r="D159" s="21" t="s">
        <v>240</v>
      </c>
      <c r="E159" s="21" t="s">
        <v>172</v>
      </c>
      <c r="F159" s="22" t="s">
        <v>253</v>
      </c>
      <c r="G159" s="21" t="s">
        <v>174</v>
      </c>
      <c r="H159" s="21" t="s">
        <v>161</v>
      </c>
      <c r="I159" s="21" t="s">
        <v>254</v>
      </c>
      <c r="J159" s="21" t="s">
        <v>218</v>
      </c>
      <c r="K159" s="21" t="s">
        <v>177</v>
      </c>
      <c r="L159" s="21" t="s">
        <v>255</v>
      </c>
      <c r="M159" s="21" t="s">
        <v>179</v>
      </c>
      <c r="N159" s="22" t="s">
        <v>256</v>
      </c>
      <c r="O159" s="23">
        <v>45322</v>
      </c>
      <c r="P159" s="21" t="s">
        <v>257</v>
      </c>
      <c r="Q159" s="5" t="s">
        <v>255</v>
      </c>
      <c r="R159" s="5" t="s">
        <v>258</v>
      </c>
      <c r="S159" s="5" t="s">
        <v>246</v>
      </c>
      <c r="U159" s="5">
        <v>0</v>
      </c>
      <c r="V159" s="5">
        <v>0</v>
      </c>
    </row>
    <row r="160" spans="2:22" ht="31.5" x14ac:dyDescent="0.4">
      <c r="B160" s="21" t="s">
        <v>169</v>
      </c>
      <c r="C160" s="120" t="s">
        <v>170</v>
      </c>
      <c r="D160" s="21" t="s">
        <v>240</v>
      </c>
      <c r="E160" s="21" t="s">
        <v>172</v>
      </c>
      <c r="F160" s="22" t="s">
        <v>253</v>
      </c>
      <c r="G160" s="21" t="s">
        <v>174</v>
      </c>
      <c r="H160" s="21" t="s">
        <v>161</v>
      </c>
      <c r="I160" s="21" t="s">
        <v>254</v>
      </c>
      <c r="J160" s="21" t="s">
        <v>218</v>
      </c>
      <c r="K160" s="21" t="s">
        <v>183</v>
      </c>
      <c r="L160" s="21" t="s">
        <v>259</v>
      </c>
      <c r="M160" s="21" t="s">
        <v>179</v>
      </c>
      <c r="N160" s="22" t="s">
        <v>256</v>
      </c>
      <c r="O160" s="23">
        <v>45322</v>
      </c>
      <c r="P160" s="21" t="s">
        <v>260</v>
      </c>
      <c r="Q160" s="5" t="s">
        <v>259</v>
      </c>
      <c r="R160" s="5" t="s">
        <v>258</v>
      </c>
      <c r="S160" s="5" t="s">
        <v>246</v>
      </c>
      <c r="U160" s="5">
        <v>0</v>
      </c>
      <c r="V160" s="5">
        <v>0</v>
      </c>
    </row>
    <row r="161" spans="2:25" ht="31.5" x14ac:dyDescent="0.4">
      <c r="B161" s="21" t="s">
        <v>169</v>
      </c>
      <c r="C161" s="120" t="s">
        <v>170</v>
      </c>
      <c r="D161" s="21" t="s">
        <v>240</v>
      </c>
      <c r="E161" s="21" t="s">
        <v>172</v>
      </c>
      <c r="F161" s="22" t="s">
        <v>253</v>
      </c>
      <c r="G161" s="21" t="s">
        <v>174</v>
      </c>
      <c r="H161" s="21" t="s">
        <v>161</v>
      </c>
      <c r="I161" s="21" t="s">
        <v>254</v>
      </c>
      <c r="J161" s="21" t="s">
        <v>218</v>
      </c>
      <c r="K161" s="21" t="s">
        <v>186</v>
      </c>
      <c r="L161" s="21" t="s">
        <v>261</v>
      </c>
      <c r="M161" s="21" t="s">
        <v>179</v>
      </c>
      <c r="N161" s="22" t="s">
        <v>256</v>
      </c>
      <c r="O161" s="23">
        <v>45322</v>
      </c>
      <c r="P161" s="21" t="s">
        <v>262</v>
      </c>
      <c r="Q161" s="5" t="s">
        <v>261</v>
      </c>
      <c r="R161" s="5" t="s">
        <v>258</v>
      </c>
      <c r="S161" s="5" t="s">
        <v>246</v>
      </c>
      <c r="U161" s="5">
        <v>0</v>
      </c>
      <c r="V161" s="5">
        <v>0</v>
      </c>
    </row>
    <row r="162" spans="2:25" ht="31.5" x14ac:dyDescent="0.4">
      <c r="B162" s="21" t="s">
        <v>169</v>
      </c>
      <c r="C162" s="120" t="s">
        <v>170</v>
      </c>
      <c r="D162" s="21" t="s">
        <v>240</v>
      </c>
      <c r="E162" s="21" t="s">
        <v>172</v>
      </c>
      <c r="F162" s="22" t="s">
        <v>253</v>
      </c>
      <c r="G162" s="21" t="s">
        <v>174</v>
      </c>
      <c r="H162" s="21" t="s">
        <v>161</v>
      </c>
      <c r="I162" s="21" t="s">
        <v>254</v>
      </c>
      <c r="J162" s="21" t="s">
        <v>218</v>
      </c>
      <c r="K162" s="21" t="s">
        <v>189</v>
      </c>
      <c r="L162" s="21" t="s">
        <v>263</v>
      </c>
      <c r="M162" s="21" t="s">
        <v>179</v>
      </c>
      <c r="N162" s="22" t="s">
        <v>256</v>
      </c>
      <c r="O162" s="23">
        <v>45322</v>
      </c>
      <c r="P162" s="21" t="s">
        <v>264</v>
      </c>
      <c r="Q162" s="5" t="s">
        <v>263</v>
      </c>
      <c r="R162" s="5" t="s">
        <v>258</v>
      </c>
      <c r="S162" s="5" t="s">
        <v>246</v>
      </c>
      <c r="U162" s="5">
        <v>0</v>
      </c>
      <c r="V162" s="5">
        <v>0</v>
      </c>
    </row>
    <row r="163" spans="2:25" ht="31.5" x14ac:dyDescent="0.4">
      <c r="B163" s="21" t="s">
        <v>169</v>
      </c>
      <c r="C163" s="120" t="s">
        <v>170</v>
      </c>
      <c r="D163" s="21" t="s">
        <v>240</v>
      </c>
      <c r="E163" s="21" t="s">
        <v>172</v>
      </c>
      <c r="F163" s="22" t="s">
        <v>265</v>
      </c>
      <c r="G163" s="21" t="s">
        <v>174</v>
      </c>
      <c r="H163" s="21" t="s">
        <v>161</v>
      </c>
      <c r="I163" s="21" t="s">
        <v>254</v>
      </c>
      <c r="J163" s="21" t="s">
        <v>229</v>
      </c>
      <c r="K163" s="21" t="s">
        <v>177</v>
      </c>
      <c r="L163" s="21" t="s">
        <v>266</v>
      </c>
      <c r="M163" s="21" t="s">
        <v>179</v>
      </c>
      <c r="N163" s="22" t="s">
        <v>267</v>
      </c>
      <c r="O163" s="23">
        <v>45322</v>
      </c>
      <c r="P163" s="21" t="s">
        <v>268</v>
      </c>
      <c r="Q163" s="5" t="s">
        <v>266</v>
      </c>
      <c r="R163" s="5" t="s">
        <v>269</v>
      </c>
      <c r="S163" s="5" t="s">
        <v>270</v>
      </c>
      <c r="U163" s="5">
        <v>0</v>
      </c>
      <c r="V163" s="5">
        <v>0</v>
      </c>
    </row>
    <row r="164" spans="2:25" ht="31.5" x14ac:dyDescent="0.4">
      <c r="B164" s="21" t="s">
        <v>169</v>
      </c>
      <c r="C164" s="120" t="s">
        <v>170</v>
      </c>
      <c r="D164" s="21" t="s">
        <v>240</v>
      </c>
      <c r="E164" s="21" t="s">
        <v>172</v>
      </c>
      <c r="F164" s="22" t="s">
        <v>265</v>
      </c>
      <c r="G164" s="21" t="s">
        <v>174</v>
      </c>
      <c r="H164" s="21" t="s">
        <v>161</v>
      </c>
      <c r="I164" s="21" t="s">
        <v>254</v>
      </c>
      <c r="J164" s="21" t="s">
        <v>229</v>
      </c>
      <c r="K164" s="21" t="s">
        <v>183</v>
      </c>
      <c r="L164" s="21" t="s">
        <v>271</v>
      </c>
      <c r="M164" s="21" t="s">
        <v>179</v>
      </c>
      <c r="N164" s="22" t="s">
        <v>267</v>
      </c>
      <c r="O164" s="23">
        <v>45322</v>
      </c>
      <c r="P164" s="21" t="s">
        <v>272</v>
      </c>
      <c r="Q164" s="5" t="s">
        <v>271</v>
      </c>
      <c r="R164" s="5" t="s">
        <v>269</v>
      </c>
      <c r="S164" s="5" t="s">
        <v>270</v>
      </c>
      <c r="U164" s="5">
        <v>0</v>
      </c>
      <c r="V164" s="5">
        <v>0</v>
      </c>
    </row>
    <row r="165" spans="2:25" ht="31.5" x14ac:dyDescent="0.4">
      <c r="B165" s="21" t="s">
        <v>169</v>
      </c>
      <c r="C165" s="120" t="s">
        <v>170</v>
      </c>
      <c r="D165" s="21" t="s">
        <v>240</v>
      </c>
      <c r="E165" s="21" t="s">
        <v>172</v>
      </c>
      <c r="F165" s="22" t="s">
        <v>265</v>
      </c>
      <c r="G165" s="21" t="s">
        <v>174</v>
      </c>
      <c r="H165" s="21" t="s">
        <v>161</v>
      </c>
      <c r="I165" s="21" t="s">
        <v>254</v>
      </c>
      <c r="J165" s="21" t="s">
        <v>229</v>
      </c>
      <c r="K165" s="21" t="s">
        <v>186</v>
      </c>
      <c r="L165" s="21" t="s">
        <v>273</v>
      </c>
      <c r="M165" s="21" t="s">
        <v>179</v>
      </c>
      <c r="N165" s="22" t="s">
        <v>267</v>
      </c>
      <c r="O165" s="23">
        <v>45322</v>
      </c>
      <c r="P165" s="21" t="s">
        <v>274</v>
      </c>
      <c r="Q165" s="5" t="s">
        <v>273</v>
      </c>
      <c r="R165" s="5" t="s">
        <v>269</v>
      </c>
      <c r="S165" s="5" t="s">
        <v>270</v>
      </c>
      <c r="U165" s="5">
        <v>0</v>
      </c>
      <c r="V165" s="5">
        <v>0</v>
      </c>
    </row>
    <row r="166" spans="2:25" ht="31.5" x14ac:dyDescent="0.4">
      <c r="B166" s="21" t="s">
        <v>169</v>
      </c>
      <c r="C166" s="120" t="s">
        <v>170</v>
      </c>
      <c r="D166" s="21" t="s">
        <v>240</v>
      </c>
      <c r="E166" s="21" t="s">
        <v>172</v>
      </c>
      <c r="F166" s="22" t="s">
        <v>265</v>
      </c>
      <c r="G166" s="21" t="s">
        <v>174</v>
      </c>
      <c r="H166" s="21" t="s">
        <v>161</v>
      </c>
      <c r="I166" s="21" t="s">
        <v>254</v>
      </c>
      <c r="J166" s="21" t="s">
        <v>229</v>
      </c>
      <c r="K166" s="21" t="s">
        <v>189</v>
      </c>
      <c r="L166" s="21" t="s">
        <v>275</v>
      </c>
      <c r="M166" s="21" t="s">
        <v>179</v>
      </c>
      <c r="N166" s="22" t="s">
        <v>267</v>
      </c>
      <c r="O166" s="23">
        <v>45322</v>
      </c>
      <c r="P166" s="21" t="s">
        <v>276</v>
      </c>
      <c r="Q166" s="5" t="s">
        <v>275</v>
      </c>
      <c r="R166" s="5" t="s">
        <v>269</v>
      </c>
      <c r="S166" s="5" t="s">
        <v>270</v>
      </c>
      <c r="U166" s="5">
        <v>0</v>
      </c>
      <c r="V166" s="5">
        <v>0</v>
      </c>
    </row>
    <row r="167" spans="2:25" ht="31.5" x14ac:dyDescent="0.4">
      <c r="B167" s="21" t="s">
        <v>169</v>
      </c>
      <c r="C167" s="120" t="s">
        <v>170</v>
      </c>
      <c r="D167" s="21" t="s">
        <v>171</v>
      </c>
      <c r="E167" s="21" t="s">
        <v>172</v>
      </c>
      <c r="F167" s="22" t="s">
        <v>289</v>
      </c>
      <c r="G167" s="21" t="s">
        <v>174</v>
      </c>
      <c r="H167" s="21" t="s">
        <v>161</v>
      </c>
      <c r="I167" s="21" t="s">
        <v>254</v>
      </c>
      <c r="J167" s="21" t="s">
        <v>218</v>
      </c>
      <c r="K167" s="21" t="s">
        <v>177</v>
      </c>
      <c r="L167" s="21" t="s">
        <v>290</v>
      </c>
      <c r="M167" s="21" t="s">
        <v>179</v>
      </c>
      <c r="N167" s="22" t="s">
        <v>267</v>
      </c>
      <c r="O167" s="23">
        <v>45322</v>
      </c>
      <c r="P167" s="21" t="s">
        <v>291</v>
      </c>
      <c r="Q167" s="5" t="s">
        <v>290</v>
      </c>
      <c r="R167" s="5" t="s">
        <v>292</v>
      </c>
      <c r="S167" s="5" t="s">
        <v>282</v>
      </c>
      <c r="U167" s="5">
        <v>0</v>
      </c>
      <c r="V167" s="5">
        <v>0</v>
      </c>
    </row>
    <row r="168" spans="2:25" ht="31.5" x14ac:dyDescent="0.4">
      <c r="B168" s="21" t="s">
        <v>169</v>
      </c>
      <c r="C168" s="120" t="s">
        <v>170</v>
      </c>
      <c r="D168" s="21" t="s">
        <v>171</v>
      </c>
      <c r="E168" s="21" t="s">
        <v>172</v>
      </c>
      <c r="F168" s="22" t="s">
        <v>289</v>
      </c>
      <c r="G168" s="21" t="s">
        <v>174</v>
      </c>
      <c r="H168" s="21" t="s">
        <v>161</v>
      </c>
      <c r="I168" s="21" t="s">
        <v>254</v>
      </c>
      <c r="J168" s="21" t="s">
        <v>218</v>
      </c>
      <c r="K168" s="21" t="s">
        <v>183</v>
      </c>
      <c r="L168" s="21" t="s">
        <v>293</v>
      </c>
      <c r="M168" s="21" t="s">
        <v>179</v>
      </c>
      <c r="N168" s="22" t="s">
        <v>267</v>
      </c>
      <c r="O168" s="23">
        <v>45322</v>
      </c>
      <c r="P168" s="21" t="s">
        <v>294</v>
      </c>
      <c r="Q168" s="5" t="s">
        <v>293</v>
      </c>
      <c r="R168" s="5" t="s">
        <v>292</v>
      </c>
      <c r="S168" s="5" t="s">
        <v>282</v>
      </c>
      <c r="U168" s="5">
        <v>0</v>
      </c>
      <c r="V168" s="5">
        <v>0</v>
      </c>
    </row>
    <row r="169" spans="2:25" ht="31.5" x14ac:dyDescent="0.4">
      <c r="B169" s="21" t="s">
        <v>169</v>
      </c>
      <c r="C169" s="120" t="s">
        <v>170</v>
      </c>
      <c r="D169" s="21" t="s">
        <v>171</v>
      </c>
      <c r="E169" s="21" t="s">
        <v>172</v>
      </c>
      <c r="F169" s="22" t="s">
        <v>289</v>
      </c>
      <c r="G169" s="21" t="s">
        <v>174</v>
      </c>
      <c r="H169" s="21" t="s">
        <v>161</v>
      </c>
      <c r="I169" s="21" t="s">
        <v>254</v>
      </c>
      <c r="J169" s="21" t="s">
        <v>218</v>
      </c>
      <c r="K169" s="21" t="s">
        <v>186</v>
      </c>
      <c r="L169" s="21" t="s">
        <v>295</v>
      </c>
      <c r="M169" s="21" t="s">
        <v>179</v>
      </c>
      <c r="N169" s="22" t="s">
        <v>267</v>
      </c>
      <c r="O169" s="23">
        <v>45322</v>
      </c>
      <c r="P169" s="21" t="s">
        <v>296</v>
      </c>
      <c r="Q169" s="5" t="s">
        <v>295</v>
      </c>
      <c r="R169" s="5" t="s">
        <v>292</v>
      </c>
      <c r="S169" s="5" t="s">
        <v>282</v>
      </c>
      <c r="U169" s="5">
        <v>0</v>
      </c>
      <c r="V169" s="5">
        <v>0</v>
      </c>
    </row>
    <row r="170" spans="2:25" ht="31.5" x14ac:dyDescent="0.4">
      <c r="B170" s="21" t="s">
        <v>169</v>
      </c>
      <c r="C170" s="120" t="s">
        <v>170</v>
      </c>
      <c r="D170" s="21" t="s">
        <v>171</v>
      </c>
      <c r="E170" s="21" t="s">
        <v>172</v>
      </c>
      <c r="F170" s="22" t="s">
        <v>289</v>
      </c>
      <c r="G170" s="21" t="s">
        <v>174</v>
      </c>
      <c r="H170" s="21" t="s">
        <v>161</v>
      </c>
      <c r="I170" s="21" t="s">
        <v>254</v>
      </c>
      <c r="J170" s="21" t="s">
        <v>218</v>
      </c>
      <c r="K170" s="21" t="s">
        <v>189</v>
      </c>
      <c r="L170" s="21" t="s">
        <v>297</v>
      </c>
      <c r="M170" s="21" t="s">
        <v>179</v>
      </c>
      <c r="N170" s="22" t="s">
        <v>267</v>
      </c>
      <c r="O170" s="23">
        <v>45322</v>
      </c>
      <c r="P170" s="21" t="s">
        <v>298</v>
      </c>
      <c r="Q170" s="5" t="s">
        <v>297</v>
      </c>
      <c r="R170" s="5" t="s">
        <v>292</v>
      </c>
      <c r="S170" s="5" t="s">
        <v>282</v>
      </c>
      <c r="U170" s="5">
        <v>0</v>
      </c>
      <c r="V170" s="5">
        <v>0</v>
      </c>
    </row>
    <row r="171" spans="2:25" ht="31.5" x14ac:dyDescent="0.4">
      <c r="B171" s="21" t="s">
        <v>169</v>
      </c>
      <c r="C171" s="120" t="s">
        <v>170</v>
      </c>
      <c r="D171" s="21" t="s">
        <v>171</v>
      </c>
      <c r="E171" s="21" t="s">
        <v>172</v>
      </c>
      <c r="F171" s="22" t="s">
        <v>299</v>
      </c>
      <c r="G171" s="21" t="s">
        <v>174</v>
      </c>
      <c r="H171" s="21" t="s">
        <v>161</v>
      </c>
      <c r="I171" s="21" t="s">
        <v>254</v>
      </c>
      <c r="J171" s="21" t="s">
        <v>229</v>
      </c>
      <c r="K171" s="21" t="s">
        <v>177</v>
      </c>
      <c r="L171" s="21" t="s">
        <v>300</v>
      </c>
      <c r="M171" s="21" t="s">
        <v>179</v>
      </c>
      <c r="N171" s="22" t="s">
        <v>267</v>
      </c>
      <c r="O171" s="23">
        <v>45322</v>
      </c>
      <c r="P171" s="21" t="s">
        <v>301</v>
      </c>
      <c r="Q171" s="5" t="s">
        <v>300</v>
      </c>
      <c r="R171" s="5" t="s">
        <v>302</v>
      </c>
      <c r="S171" s="5" t="s">
        <v>303</v>
      </c>
      <c r="U171" s="5">
        <v>0</v>
      </c>
      <c r="V171" s="5">
        <v>0</v>
      </c>
    </row>
    <row r="172" spans="2:25" ht="31.5" x14ac:dyDescent="0.4">
      <c r="B172" s="21" t="s">
        <v>169</v>
      </c>
      <c r="C172" s="120" t="s">
        <v>170</v>
      </c>
      <c r="D172" s="21" t="s">
        <v>171</v>
      </c>
      <c r="E172" s="21" t="s">
        <v>172</v>
      </c>
      <c r="F172" s="22" t="s">
        <v>299</v>
      </c>
      <c r="G172" s="21" t="s">
        <v>174</v>
      </c>
      <c r="H172" s="21" t="s">
        <v>161</v>
      </c>
      <c r="I172" s="21" t="s">
        <v>254</v>
      </c>
      <c r="J172" s="21" t="s">
        <v>229</v>
      </c>
      <c r="K172" s="21" t="s">
        <v>183</v>
      </c>
      <c r="L172" s="21" t="s">
        <v>304</v>
      </c>
      <c r="M172" s="21" t="s">
        <v>179</v>
      </c>
      <c r="N172" s="22" t="s">
        <v>267</v>
      </c>
      <c r="O172" s="23">
        <v>45322</v>
      </c>
      <c r="P172" s="21" t="s">
        <v>305</v>
      </c>
      <c r="Q172" s="5" t="s">
        <v>304</v>
      </c>
      <c r="R172" s="5" t="s">
        <v>302</v>
      </c>
      <c r="S172" s="5" t="s">
        <v>303</v>
      </c>
      <c r="U172" s="5">
        <v>0</v>
      </c>
      <c r="V172" s="5">
        <v>0</v>
      </c>
    </row>
    <row r="173" spans="2:25" ht="31.5" x14ac:dyDescent="0.4">
      <c r="B173" s="21" t="s">
        <v>169</v>
      </c>
      <c r="C173" s="120" t="s">
        <v>170</v>
      </c>
      <c r="D173" s="21" t="s">
        <v>171</v>
      </c>
      <c r="E173" s="21" t="s">
        <v>172</v>
      </c>
      <c r="F173" s="22" t="s">
        <v>299</v>
      </c>
      <c r="G173" s="21" t="s">
        <v>174</v>
      </c>
      <c r="H173" s="21" t="s">
        <v>161</v>
      </c>
      <c r="I173" s="21" t="s">
        <v>254</v>
      </c>
      <c r="J173" s="21" t="s">
        <v>229</v>
      </c>
      <c r="K173" s="21" t="s">
        <v>186</v>
      </c>
      <c r="L173" s="21" t="s">
        <v>306</v>
      </c>
      <c r="M173" s="21" t="s">
        <v>179</v>
      </c>
      <c r="N173" s="22" t="s">
        <v>267</v>
      </c>
      <c r="O173" s="23">
        <v>45322</v>
      </c>
      <c r="P173" s="21" t="s">
        <v>307</v>
      </c>
      <c r="Q173" s="5" t="s">
        <v>306</v>
      </c>
      <c r="R173" s="5" t="s">
        <v>302</v>
      </c>
      <c r="S173" s="5" t="s">
        <v>303</v>
      </c>
      <c r="U173" s="5">
        <v>0</v>
      </c>
      <c r="V173" s="5">
        <v>0</v>
      </c>
    </row>
    <row r="174" spans="2:25" ht="31.5" x14ac:dyDescent="0.4">
      <c r="B174" s="21" t="s">
        <v>169</v>
      </c>
      <c r="C174" s="120" t="s">
        <v>170</v>
      </c>
      <c r="D174" s="21" t="s">
        <v>171</v>
      </c>
      <c r="E174" s="21" t="s">
        <v>172</v>
      </c>
      <c r="F174" s="22" t="s">
        <v>299</v>
      </c>
      <c r="G174" s="21" t="s">
        <v>174</v>
      </c>
      <c r="H174" s="21" t="s">
        <v>161</v>
      </c>
      <c r="I174" s="21" t="s">
        <v>254</v>
      </c>
      <c r="J174" s="21" t="s">
        <v>229</v>
      </c>
      <c r="K174" s="21" t="s">
        <v>189</v>
      </c>
      <c r="L174" s="21" t="s">
        <v>308</v>
      </c>
      <c r="M174" s="21" t="s">
        <v>179</v>
      </c>
      <c r="N174" s="22" t="s">
        <v>267</v>
      </c>
      <c r="O174" s="23">
        <v>45322</v>
      </c>
      <c r="P174" s="21" t="s">
        <v>309</v>
      </c>
      <c r="Q174" s="5" t="s">
        <v>308</v>
      </c>
      <c r="R174" s="5" t="s">
        <v>302</v>
      </c>
      <c r="S174" s="5" t="s">
        <v>303</v>
      </c>
      <c r="U174" s="5">
        <v>0</v>
      </c>
      <c r="V174" s="5">
        <v>0</v>
      </c>
    </row>
    <row r="175" spans="2:25" ht="31.5" x14ac:dyDescent="0.4">
      <c r="B175" s="21" t="s">
        <v>169</v>
      </c>
      <c r="C175" s="120" t="s">
        <v>170</v>
      </c>
      <c r="D175" s="21" t="s">
        <v>192</v>
      </c>
      <c r="E175" s="21" t="s">
        <v>172</v>
      </c>
      <c r="F175" s="22" t="s">
        <v>205</v>
      </c>
      <c r="G175" s="21" t="s">
        <v>174</v>
      </c>
      <c r="H175" s="21" t="s">
        <v>163</v>
      </c>
      <c r="I175" s="21" t="s">
        <v>194</v>
      </c>
      <c r="J175" s="120" t="s">
        <v>206</v>
      </c>
      <c r="K175" s="21" t="s">
        <v>177</v>
      </c>
      <c r="L175" s="21" t="s">
        <v>207</v>
      </c>
      <c r="M175" s="21" t="s">
        <v>179</v>
      </c>
      <c r="N175" s="22"/>
      <c r="O175" s="23">
        <v>45322</v>
      </c>
      <c r="P175" s="21" t="s">
        <v>208</v>
      </c>
      <c r="Q175" s="21" t="s">
        <v>207</v>
      </c>
      <c r="R175" s="21" t="s">
        <v>209</v>
      </c>
      <c r="S175" s="21" t="s">
        <v>182</v>
      </c>
      <c r="T175" s="21"/>
      <c r="U175" s="21">
        <v>0</v>
      </c>
      <c r="V175" s="21">
        <v>0</v>
      </c>
      <c r="W175" s="21"/>
      <c r="X175" s="21"/>
      <c r="Y175" s="21"/>
    </row>
    <row r="176" spans="2:25" ht="31.5" x14ac:dyDescent="0.4">
      <c r="B176" s="21" t="s">
        <v>169</v>
      </c>
      <c r="C176" s="120" t="s">
        <v>170</v>
      </c>
      <c r="D176" s="21" t="s">
        <v>192</v>
      </c>
      <c r="E176" s="21" t="s">
        <v>172</v>
      </c>
      <c r="F176" s="22" t="s">
        <v>205</v>
      </c>
      <c r="G176" s="21" t="s">
        <v>174</v>
      </c>
      <c r="H176" s="21" t="s">
        <v>163</v>
      </c>
      <c r="I176" s="21" t="s">
        <v>194</v>
      </c>
      <c r="J176" s="120" t="s">
        <v>206</v>
      </c>
      <c r="K176" s="21" t="s">
        <v>183</v>
      </c>
      <c r="L176" s="21" t="s">
        <v>210</v>
      </c>
      <c r="M176" s="21" t="s">
        <v>179</v>
      </c>
      <c r="N176" s="22"/>
      <c r="O176" s="23">
        <v>45322</v>
      </c>
      <c r="P176" s="21" t="s">
        <v>211</v>
      </c>
      <c r="Q176" s="21" t="s">
        <v>210</v>
      </c>
      <c r="R176" s="21" t="s">
        <v>209</v>
      </c>
      <c r="S176" s="21" t="s">
        <v>182</v>
      </c>
      <c r="T176" s="21"/>
      <c r="U176" s="21">
        <v>0</v>
      </c>
      <c r="V176" s="21">
        <v>0</v>
      </c>
      <c r="W176" s="21"/>
      <c r="X176" s="21"/>
      <c r="Y176" s="21"/>
    </row>
    <row r="177" spans="2:25" ht="31.5" x14ac:dyDescent="0.4">
      <c r="B177" s="21" t="s">
        <v>169</v>
      </c>
      <c r="C177" s="120" t="s">
        <v>170</v>
      </c>
      <c r="D177" s="21" t="s">
        <v>192</v>
      </c>
      <c r="E177" s="21" t="s">
        <v>172</v>
      </c>
      <c r="F177" s="22" t="s">
        <v>205</v>
      </c>
      <c r="G177" s="21" t="s">
        <v>174</v>
      </c>
      <c r="H177" s="21" t="s">
        <v>163</v>
      </c>
      <c r="I177" s="21" t="s">
        <v>194</v>
      </c>
      <c r="J177" s="120" t="s">
        <v>206</v>
      </c>
      <c r="K177" s="21" t="s">
        <v>186</v>
      </c>
      <c r="L177" s="21" t="s">
        <v>212</v>
      </c>
      <c r="M177" s="21" t="s">
        <v>179</v>
      </c>
      <c r="N177" s="22"/>
      <c r="O177" s="23">
        <v>45322</v>
      </c>
      <c r="P177" s="21" t="s">
        <v>213</v>
      </c>
      <c r="Q177" s="5" t="s">
        <v>212</v>
      </c>
      <c r="R177" s="5" t="s">
        <v>209</v>
      </c>
      <c r="S177" s="5" t="s">
        <v>182</v>
      </c>
      <c r="U177" s="5">
        <v>0</v>
      </c>
      <c r="V177" s="5">
        <v>0</v>
      </c>
    </row>
    <row r="178" spans="2:25" ht="31.5" x14ac:dyDescent="0.4">
      <c r="B178" s="21" t="s">
        <v>169</v>
      </c>
      <c r="C178" s="120" t="s">
        <v>170</v>
      </c>
      <c r="D178" s="21" t="s">
        <v>192</v>
      </c>
      <c r="E178" s="21" t="s">
        <v>172</v>
      </c>
      <c r="F178" s="22" t="s">
        <v>205</v>
      </c>
      <c r="G178" s="21" t="s">
        <v>174</v>
      </c>
      <c r="H178" s="21" t="s">
        <v>163</v>
      </c>
      <c r="I178" s="21" t="s">
        <v>194</v>
      </c>
      <c r="J178" s="120" t="s">
        <v>206</v>
      </c>
      <c r="K178" s="21" t="s">
        <v>189</v>
      </c>
      <c r="L178" s="21" t="s">
        <v>214</v>
      </c>
      <c r="M178" s="21" t="s">
        <v>179</v>
      </c>
      <c r="N178" s="22"/>
      <c r="O178" s="23">
        <v>45322</v>
      </c>
      <c r="P178" s="21" t="s">
        <v>215</v>
      </c>
      <c r="Q178" s="5" t="s">
        <v>214</v>
      </c>
      <c r="R178" s="5" t="s">
        <v>209</v>
      </c>
      <c r="S178" s="5" t="s">
        <v>182</v>
      </c>
      <c r="U178" s="5">
        <v>0</v>
      </c>
      <c r="V178" s="5">
        <v>0</v>
      </c>
    </row>
    <row r="179" spans="2:25" ht="31.5" x14ac:dyDescent="0.4">
      <c r="B179" s="21" t="s">
        <v>169</v>
      </c>
      <c r="C179" s="120" t="s">
        <v>170</v>
      </c>
      <c r="D179" s="21" t="s">
        <v>192</v>
      </c>
      <c r="E179" s="21" t="s">
        <v>172</v>
      </c>
      <c r="F179" s="22" t="s">
        <v>193</v>
      </c>
      <c r="G179" s="21" t="s">
        <v>174</v>
      </c>
      <c r="H179" s="21" t="s">
        <v>163</v>
      </c>
      <c r="I179" s="21" t="s">
        <v>194</v>
      </c>
      <c r="J179" s="120" t="s">
        <v>195</v>
      </c>
      <c r="K179" s="21" t="s">
        <v>177</v>
      </c>
      <c r="L179" s="21" t="s">
        <v>196</v>
      </c>
      <c r="M179" s="21" t="s">
        <v>179</v>
      </c>
      <c r="N179" s="22"/>
      <c r="O179" s="23">
        <v>45322</v>
      </c>
      <c r="P179" s="21" t="s">
        <v>197</v>
      </c>
      <c r="Q179" s="21" t="s">
        <v>196</v>
      </c>
      <c r="R179" s="21" t="s">
        <v>198</v>
      </c>
      <c r="S179" s="21" t="s">
        <v>182</v>
      </c>
      <c r="T179" s="21"/>
      <c r="U179" s="21">
        <v>0</v>
      </c>
      <c r="V179" s="21">
        <v>0</v>
      </c>
      <c r="W179" s="21"/>
      <c r="X179" s="21"/>
      <c r="Y179" s="21"/>
    </row>
    <row r="180" spans="2:25" ht="31.5" x14ac:dyDescent="0.4">
      <c r="B180" s="21" t="s">
        <v>169</v>
      </c>
      <c r="C180" s="120" t="s">
        <v>170</v>
      </c>
      <c r="D180" s="21" t="s">
        <v>192</v>
      </c>
      <c r="E180" s="21" t="s">
        <v>172</v>
      </c>
      <c r="F180" s="22" t="s">
        <v>193</v>
      </c>
      <c r="G180" s="21" t="s">
        <v>174</v>
      </c>
      <c r="H180" s="21" t="s">
        <v>163</v>
      </c>
      <c r="I180" s="21" t="s">
        <v>194</v>
      </c>
      <c r="J180" s="120" t="s">
        <v>195</v>
      </c>
      <c r="K180" s="21" t="s">
        <v>183</v>
      </c>
      <c r="L180" s="21" t="s">
        <v>199</v>
      </c>
      <c r="M180" s="21" t="s">
        <v>179</v>
      </c>
      <c r="N180" s="22"/>
      <c r="O180" s="23">
        <v>45322</v>
      </c>
      <c r="P180" s="21" t="s">
        <v>200</v>
      </c>
      <c r="Q180" s="21" t="s">
        <v>199</v>
      </c>
      <c r="R180" s="21" t="s">
        <v>198</v>
      </c>
      <c r="S180" s="21" t="s">
        <v>182</v>
      </c>
      <c r="T180" s="21"/>
      <c r="U180" s="21">
        <v>0</v>
      </c>
      <c r="V180" s="21">
        <v>0</v>
      </c>
      <c r="W180" s="21"/>
      <c r="X180" s="21"/>
      <c r="Y180" s="21"/>
    </row>
    <row r="181" spans="2:25" ht="31.5" x14ac:dyDescent="0.4">
      <c r="B181" s="21" t="s">
        <v>169</v>
      </c>
      <c r="C181" s="120" t="s">
        <v>170</v>
      </c>
      <c r="D181" s="21" t="s">
        <v>192</v>
      </c>
      <c r="E181" s="21" t="s">
        <v>172</v>
      </c>
      <c r="F181" s="22" t="s">
        <v>193</v>
      </c>
      <c r="G181" s="21" t="s">
        <v>174</v>
      </c>
      <c r="H181" s="21" t="s">
        <v>163</v>
      </c>
      <c r="I181" s="21" t="s">
        <v>194</v>
      </c>
      <c r="J181" s="120" t="s">
        <v>195</v>
      </c>
      <c r="K181" s="21" t="s">
        <v>186</v>
      </c>
      <c r="L181" s="21" t="s">
        <v>201</v>
      </c>
      <c r="M181" s="21" t="s">
        <v>179</v>
      </c>
      <c r="N181" s="22"/>
      <c r="O181" s="23">
        <v>45322</v>
      </c>
      <c r="P181" s="21" t="s">
        <v>202</v>
      </c>
      <c r="Q181" s="21" t="s">
        <v>201</v>
      </c>
      <c r="R181" s="21" t="s">
        <v>198</v>
      </c>
      <c r="S181" s="21" t="s">
        <v>182</v>
      </c>
      <c r="T181" s="21"/>
      <c r="U181" s="21">
        <v>0</v>
      </c>
      <c r="V181" s="21">
        <v>0</v>
      </c>
      <c r="W181" s="21"/>
      <c r="X181" s="21"/>
      <c r="Y181" s="21"/>
    </row>
    <row r="182" spans="2:25" ht="31.5" x14ac:dyDescent="0.4">
      <c r="B182" s="21" t="s">
        <v>169</v>
      </c>
      <c r="C182" s="120" t="s">
        <v>170</v>
      </c>
      <c r="D182" s="21" t="s">
        <v>192</v>
      </c>
      <c r="E182" s="21" t="s">
        <v>172</v>
      </c>
      <c r="F182" s="22" t="s">
        <v>193</v>
      </c>
      <c r="G182" s="21" t="s">
        <v>174</v>
      </c>
      <c r="H182" s="21" t="s">
        <v>163</v>
      </c>
      <c r="I182" s="21" t="s">
        <v>194</v>
      </c>
      <c r="J182" s="120" t="s">
        <v>195</v>
      </c>
      <c r="K182" s="21" t="s">
        <v>189</v>
      </c>
      <c r="L182" s="21" t="s">
        <v>203</v>
      </c>
      <c r="M182" s="21" t="s">
        <v>179</v>
      </c>
      <c r="N182" s="22"/>
      <c r="O182" s="23">
        <v>45322</v>
      </c>
      <c r="P182" s="21" t="s">
        <v>204</v>
      </c>
      <c r="Q182" s="21" t="s">
        <v>203</v>
      </c>
      <c r="R182" s="21" t="s">
        <v>198</v>
      </c>
      <c r="S182" s="21" t="s">
        <v>182</v>
      </c>
      <c r="T182" s="21"/>
      <c r="U182" s="21">
        <v>0</v>
      </c>
      <c r="V182" s="21">
        <v>0</v>
      </c>
      <c r="W182" s="21"/>
      <c r="X182" s="21"/>
      <c r="Y182" s="21"/>
    </row>
    <row r="183" spans="2:25" ht="31.5" x14ac:dyDescent="0.4">
      <c r="B183" s="21" t="s">
        <v>169</v>
      </c>
      <c r="C183" s="120" t="s">
        <v>499</v>
      </c>
      <c r="D183" s="21" t="s">
        <v>240</v>
      </c>
      <c r="E183" s="21" t="s">
        <v>172</v>
      </c>
      <c r="F183" s="22" t="s">
        <v>724</v>
      </c>
      <c r="G183" s="21" t="s">
        <v>174</v>
      </c>
      <c r="H183" s="21" t="s">
        <v>132</v>
      </c>
      <c r="I183" s="21" t="s">
        <v>217</v>
      </c>
      <c r="J183" s="120" t="s">
        <v>176</v>
      </c>
      <c r="K183" s="21" t="s">
        <v>177</v>
      </c>
      <c r="L183" s="21" t="s">
        <v>725</v>
      </c>
      <c r="M183" s="21" t="s">
        <v>179</v>
      </c>
      <c r="N183" s="22"/>
      <c r="O183" s="23">
        <v>45322</v>
      </c>
      <c r="P183" s="21" t="s">
        <v>726</v>
      </c>
      <c r="Q183" s="5" t="s">
        <v>725</v>
      </c>
      <c r="R183" s="5" t="s">
        <v>727</v>
      </c>
      <c r="S183" s="5" t="s">
        <v>728</v>
      </c>
      <c r="U183" s="5">
        <v>0</v>
      </c>
      <c r="V183" s="5">
        <v>0</v>
      </c>
    </row>
    <row r="184" spans="2:25" ht="31.5" x14ac:dyDescent="0.4">
      <c r="B184" s="21" t="s">
        <v>169</v>
      </c>
      <c r="C184" s="120" t="s">
        <v>499</v>
      </c>
      <c r="D184" s="21" t="s">
        <v>240</v>
      </c>
      <c r="E184" s="21" t="s">
        <v>172</v>
      </c>
      <c r="F184" s="22" t="s">
        <v>724</v>
      </c>
      <c r="G184" s="21" t="s">
        <v>174</v>
      </c>
      <c r="H184" s="21" t="s">
        <v>132</v>
      </c>
      <c r="I184" s="21" t="s">
        <v>217</v>
      </c>
      <c r="J184" s="120" t="s">
        <v>176</v>
      </c>
      <c r="K184" s="21" t="s">
        <v>183</v>
      </c>
      <c r="L184" s="21" t="s">
        <v>729</v>
      </c>
      <c r="M184" s="21" t="s">
        <v>179</v>
      </c>
      <c r="N184" s="22"/>
      <c r="O184" s="23">
        <v>45322</v>
      </c>
      <c r="P184" s="21" t="s">
        <v>730</v>
      </c>
      <c r="Q184" s="5" t="s">
        <v>729</v>
      </c>
      <c r="R184" s="5" t="s">
        <v>727</v>
      </c>
      <c r="S184" s="5" t="s">
        <v>728</v>
      </c>
      <c r="U184" s="5">
        <v>0</v>
      </c>
      <c r="V184" s="5">
        <v>0</v>
      </c>
    </row>
    <row r="185" spans="2:25" ht="31.5" x14ac:dyDescent="0.4">
      <c r="B185" s="21" t="s">
        <v>169</v>
      </c>
      <c r="C185" s="120" t="s">
        <v>499</v>
      </c>
      <c r="D185" s="21" t="s">
        <v>240</v>
      </c>
      <c r="E185" s="21" t="s">
        <v>172</v>
      </c>
      <c r="F185" s="22" t="s">
        <v>724</v>
      </c>
      <c r="G185" s="21" t="s">
        <v>174</v>
      </c>
      <c r="H185" s="21" t="s">
        <v>132</v>
      </c>
      <c r="I185" s="21" t="s">
        <v>217</v>
      </c>
      <c r="J185" s="120" t="s">
        <v>176</v>
      </c>
      <c r="K185" s="21" t="s">
        <v>186</v>
      </c>
      <c r="L185" s="21" t="s">
        <v>731</v>
      </c>
      <c r="M185" s="21" t="s">
        <v>179</v>
      </c>
      <c r="N185" s="22"/>
      <c r="O185" s="23">
        <v>45322</v>
      </c>
      <c r="P185" s="21" t="s">
        <v>732</v>
      </c>
      <c r="Q185" s="5" t="s">
        <v>731</v>
      </c>
      <c r="R185" s="5" t="s">
        <v>727</v>
      </c>
      <c r="S185" s="5" t="s">
        <v>728</v>
      </c>
      <c r="U185" s="5">
        <v>0</v>
      </c>
      <c r="V185" s="5">
        <v>0</v>
      </c>
    </row>
    <row r="186" spans="2:25" ht="31.5" x14ac:dyDescent="0.4">
      <c r="B186" s="21" t="s">
        <v>169</v>
      </c>
      <c r="C186" s="120" t="s">
        <v>499</v>
      </c>
      <c r="D186" s="21" t="s">
        <v>240</v>
      </c>
      <c r="E186" s="21" t="s">
        <v>172</v>
      </c>
      <c r="F186" s="22" t="s">
        <v>724</v>
      </c>
      <c r="G186" s="21" t="s">
        <v>174</v>
      </c>
      <c r="H186" s="21" t="s">
        <v>132</v>
      </c>
      <c r="I186" s="21" t="s">
        <v>217</v>
      </c>
      <c r="J186" s="120" t="s">
        <v>176</v>
      </c>
      <c r="K186" s="21" t="s">
        <v>189</v>
      </c>
      <c r="L186" s="21" t="s">
        <v>733</v>
      </c>
      <c r="M186" s="21" t="s">
        <v>179</v>
      </c>
      <c r="N186" s="22"/>
      <c r="O186" s="23">
        <v>45322</v>
      </c>
      <c r="P186" s="21" t="s">
        <v>734</v>
      </c>
      <c r="Q186" s="5" t="s">
        <v>733</v>
      </c>
      <c r="R186" s="5" t="s">
        <v>727</v>
      </c>
      <c r="S186" s="5" t="s">
        <v>728</v>
      </c>
      <c r="U186" s="5">
        <v>0</v>
      </c>
      <c r="V186" s="5">
        <v>0</v>
      </c>
    </row>
    <row r="187" spans="2:25" ht="31.5" x14ac:dyDescent="0.4">
      <c r="B187" s="21" t="s">
        <v>169</v>
      </c>
      <c r="C187" s="120" t="s">
        <v>499</v>
      </c>
      <c r="D187" s="21" t="s">
        <v>171</v>
      </c>
      <c r="E187" s="21" t="s">
        <v>172</v>
      </c>
      <c r="F187" s="22" t="s">
        <v>757</v>
      </c>
      <c r="G187" s="21" t="s">
        <v>174</v>
      </c>
      <c r="H187" s="21" t="s">
        <v>132</v>
      </c>
      <c r="I187" s="21" t="s">
        <v>217</v>
      </c>
      <c r="J187" s="120" t="s">
        <v>176</v>
      </c>
      <c r="K187" s="21" t="s">
        <v>177</v>
      </c>
      <c r="L187" s="21" t="s">
        <v>758</v>
      </c>
      <c r="M187" s="21" t="s">
        <v>179</v>
      </c>
      <c r="N187" s="22"/>
      <c r="O187" s="23">
        <v>45322</v>
      </c>
      <c r="P187" s="21" t="s">
        <v>759</v>
      </c>
      <c r="Q187" s="5" t="s">
        <v>758</v>
      </c>
      <c r="R187" s="5" t="s">
        <v>760</v>
      </c>
      <c r="S187" s="5" t="s">
        <v>761</v>
      </c>
      <c r="U187" s="5">
        <v>0</v>
      </c>
      <c r="V187" s="5">
        <v>0</v>
      </c>
    </row>
    <row r="188" spans="2:25" ht="31.5" x14ac:dyDescent="0.4">
      <c r="B188" s="21" t="s">
        <v>169</v>
      </c>
      <c r="C188" s="120" t="s">
        <v>499</v>
      </c>
      <c r="D188" s="21" t="s">
        <v>171</v>
      </c>
      <c r="E188" s="21" t="s">
        <v>172</v>
      </c>
      <c r="F188" s="22" t="s">
        <v>757</v>
      </c>
      <c r="G188" s="21" t="s">
        <v>174</v>
      </c>
      <c r="H188" s="21" t="s">
        <v>132</v>
      </c>
      <c r="I188" s="21" t="s">
        <v>217</v>
      </c>
      <c r="J188" s="120" t="s">
        <v>176</v>
      </c>
      <c r="K188" s="21" t="s">
        <v>183</v>
      </c>
      <c r="L188" s="21" t="s">
        <v>762</v>
      </c>
      <c r="M188" s="21" t="s">
        <v>179</v>
      </c>
      <c r="N188" s="22"/>
      <c r="O188" s="23">
        <v>45322</v>
      </c>
      <c r="P188" s="21" t="s">
        <v>763</v>
      </c>
      <c r="Q188" s="5" t="s">
        <v>762</v>
      </c>
      <c r="R188" s="5" t="s">
        <v>760</v>
      </c>
      <c r="S188" s="5" t="s">
        <v>761</v>
      </c>
      <c r="U188" s="5">
        <v>0</v>
      </c>
      <c r="V188" s="5">
        <v>0</v>
      </c>
    </row>
    <row r="189" spans="2:25" ht="31.5" x14ac:dyDescent="0.4">
      <c r="B189" s="21" t="s">
        <v>169</v>
      </c>
      <c r="C189" s="120" t="s">
        <v>499</v>
      </c>
      <c r="D189" s="21" t="s">
        <v>171</v>
      </c>
      <c r="E189" s="21" t="s">
        <v>172</v>
      </c>
      <c r="F189" s="22" t="s">
        <v>757</v>
      </c>
      <c r="G189" s="21" t="s">
        <v>174</v>
      </c>
      <c r="H189" s="21" t="s">
        <v>132</v>
      </c>
      <c r="I189" s="21" t="s">
        <v>217</v>
      </c>
      <c r="J189" s="120" t="s">
        <v>176</v>
      </c>
      <c r="K189" s="21" t="s">
        <v>186</v>
      </c>
      <c r="L189" s="21" t="s">
        <v>764</v>
      </c>
      <c r="M189" s="21" t="s">
        <v>179</v>
      </c>
      <c r="N189" s="22"/>
      <c r="O189" s="23">
        <v>45322</v>
      </c>
      <c r="P189" s="21" t="s">
        <v>765</v>
      </c>
      <c r="Q189" s="5" t="s">
        <v>764</v>
      </c>
      <c r="R189" s="5" t="s">
        <v>760</v>
      </c>
      <c r="S189" s="5" t="s">
        <v>761</v>
      </c>
      <c r="U189" s="5">
        <v>0</v>
      </c>
      <c r="V189" s="5">
        <v>0</v>
      </c>
    </row>
    <row r="190" spans="2:25" ht="31.5" x14ac:dyDescent="0.4">
      <c r="B190" s="21" t="s">
        <v>169</v>
      </c>
      <c r="C190" s="120" t="s">
        <v>499</v>
      </c>
      <c r="D190" s="21" t="s">
        <v>171</v>
      </c>
      <c r="E190" s="21" t="s">
        <v>172</v>
      </c>
      <c r="F190" s="22" t="s">
        <v>757</v>
      </c>
      <c r="G190" s="21" t="s">
        <v>174</v>
      </c>
      <c r="H190" s="21" t="s">
        <v>132</v>
      </c>
      <c r="I190" s="21" t="s">
        <v>217</v>
      </c>
      <c r="J190" s="120" t="s">
        <v>176</v>
      </c>
      <c r="K190" s="21" t="s">
        <v>189</v>
      </c>
      <c r="L190" s="21" t="s">
        <v>766</v>
      </c>
      <c r="M190" s="21" t="s">
        <v>179</v>
      </c>
      <c r="N190" s="22"/>
      <c r="O190" s="23">
        <v>45322</v>
      </c>
      <c r="P190" s="21" t="s">
        <v>767</v>
      </c>
      <c r="Q190" s="5" t="s">
        <v>766</v>
      </c>
      <c r="R190" s="5" t="s">
        <v>760</v>
      </c>
      <c r="S190" s="5" t="s">
        <v>761</v>
      </c>
      <c r="U190" s="5">
        <v>0</v>
      </c>
      <c r="V190" s="5">
        <v>0</v>
      </c>
    </row>
    <row r="191" spans="2:25" ht="31.5" x14ac:dyDescent="0.4">
      <c r="B191" s="21" t="s">
        <v>169</v>
      </c>
      <c r="C191" s="120" t="s">
        <v>499</v>
      </c>
      <c r="D191" s="21" t="s">
        <v>240</v>
      </c>
      <c r="E191" s="21" t="s">
        <v>172</v>
      </c>
      <c r="F191" s="22" t="s">
        <v>735</v>
      </c>
      <c r="G191" s="21" t="s">
        <v>174</v>
      </c>
      <c r="H191" s="21" t="s">
        <v>161</v>
      </c>
      <c r="I191" s="21" t="s">
        <v>254</v>
      </c>
      <c r="J191" s="21" t="s">
        <v>533</v>
      </c>
      <c r="K191" s="21" t="s">
        <v>177</v>
      </c>
      <c r="L191" s="21" t="s">
        <v>736</v>
      </c>
      <c r="M191" s="21" t="s">
        <v>179</v>
      </c>
      <c r="N191" s="22"/>
      <c r="O191" s="23">
        <v>45322</v>
      </c>
      <c r="P191" s="21" t="s">
        <v>737</v>
      </c>
      <c r="Q191" s="5" t="s">
        <v>736</v>
      </c>
      <c r="R191" s="5" t="s">
        <v>738</v>
      </c>
      <c r="S191" s="5" t="s">
        <v>728</v>
      </c>
      <c r="U191" s="5">
        <v>0</v>
      </c>
      <c r="V191" s="5">
        <v>0</v>
      </c>
    </row>
    <row r="192" spans="2:25" ht="31.5" x14ac:dyDescent="0.4">
      <c r="B192" s="21" t="s">
        <v>169</v>
      </c>
      <c r="C192" s="120" t="s">
        <v>499</v>
      </c>
      <c r="D192" s="21" t="s">
        <v>240</v>
      </c>
      <c r="E192" s="21" t="s">
        <v>172</v>
      </c>
      <c r="F192" s="22" t="s">
        <v>735</v>
      </c>
      <c r="G192" s="21" t="s">
        <v>174</v>
      </c>
      <c r="H192" s="21" t="s">
        <v>161</v>
      </c>
      <c r="I192" s="21" t="s">
        <v>254</v>
      </c>
      <c r="J192" s="21" t="s">
        <v>533</v>
      </c>
      <c r="K192" s="21" t="s">
        <v>183</v>
      </c>
      <c r="L192" s="21" t="s">
        <v>739</v>
      </c>
      <c r="M192" s="21" t="s">
        <v>179</v>
      </c>
      <c r="N192" s="22"/>
      <c r="O192" s="23">
        <v>45322</v>
      </c>
      <c r="P192" s="21" t="s">
        <v>740</v>
      </c>
      <c r="Q192" s="5" t="s">
        <v>739</v>
      </c>
      <c r="R192" s="5" t="s">
        <v>738</v>
      </c>
      <c r="S192" s="5" t="s">
        <v>728</v>
      </c>
      <c r="U192" s="5">
        <v>0</v>
      </c>
      <c r="V192" s="5">
        <v>0</v>
      </c>
    </row>
    <row r="193" spans="2:22" ht="31.5" x14ac:dyDescent="0.4">
      <c r="B193" s="21" t="s">
        <v>169</v>
      </c>
      <c r="C193" s="120" t="s">
        <v>499</v>
      </c>
      <c r="D193" s="21" t="s">
        <v>240</v>
      </c>
      <c r="E193" s="21" t="s">
        <v>172</v>
      </c>
      <c r="F193" s="22" t="s">
        <v>735</v>
      </c>
      <c r="G193" s="21" t="s">
        <v>174</v>
      </c>
      <c r="H193" s="21" t="s">
        <v>161</v>
      </c>
      <c r="I193" s="21" t="s">
        <v>254</v>
      </c>
      <c r="J193" s="21" t="s">
        <v>533</v>
      </c>
      <c r="K193" s="21" t="s">
        <v>186</v>
      </c>
      <c r="L193" s="21" t="s">
        <v>741</v>
      </c>
      <c r="M193" s="21" t="s">
        <v>179</v>
      </c>
      <c r="N193" s="22"/>
      <c r="O193" s="23">
        <v>45322</v>
      </c>
      <c r="P193" s="21" t="s">
        <v>742</v>
      </c>
      <c r="Q193" s="5" t="s">
        <v>741</v>
      </c>
      <c r="R193" s="5" t="s">
        <v>738</v>
      </c>
      <c r="S193" s="5" t="s">
        <v>728</v>
      </c>
      <c r="U193" s="5">
        <v>0</v>
      </c>
      <c r="V193" s="5">
        <v>0</v>
      </c>
    </row>
    <row r="194" spans="2:22" ht="31.5" x14ac:dyDescent="0.4">
      <c r="B194" s="21" t="s">
        <v>169</v>
      </c>
      <c r="C194" s="120" t="s">
        <v>499</v>
      </c>
      <c r="D194" s="21" t="s">
        <v>240</v>
      </c>
      <c r="E194" s="21" t="s">
        <v>172</v>
      </c>
      <c r="F194" s="22" t="s">
        <v>735</v>
      </c>
      <c r="G194" s="21" t="s">
        <v>174</v>
      </c>
      <c r="H194" s="21" t="s">
        <v>161</v>
      </c>
      <c r="I194" s="21" t="s">
        <v>254</v>
      </c>
      <c r="J194" s="21" t="s">
        <v>533</v>
      </c>
      <c r="K194" s="21" t="s">
        <v>189</v>
      </c>
      <c r="L194" s="21" t="s">
        <v>743</v>
      </c>
      <c r="M194" s="21" t="s">
        <v>179</v>
      </c>
      <c r="N194" s="22"/>
      <c r="O194" s="23">
        <v>45322</v>
      </c>
      <c r="P194" s="21" t="s">
        <v>744</v>
      </c>
      <c r="Q194" s="5" t="s">
        <v>743</v>
      </c>
      <c r="R194" s="5" t="s">
        <v>738</v>
      </c>
      <c r="S194" s="5" t="s">
        <v>728</v>
      </c>
      <c r="U194" s="5">
        <v>0</v>
      </c>
      <c r="V194" s="5">
        <v>0</v>
      </c>
    </row>
    <row r="195" spans="2:22" ht="31.5" x14ac:dyDescent="0.4">
      <c r="B195" s="21" t="s">
        <v>169</v>
      </c>
      <c r="C195" s="120" t="s">
        <v>499</v>
      </c>
      <c r="D195" s="21" t="s">
        <v>240</v>
      </c>
      <c r="E195" s="21" t="s">
        <v>172</v>
      </c>
      <c r="F195" s="22" t="s">
        <v>745</v>
      </c>
      <c r="G195" s="21" t="s">
        <v>174</v>
      </c>
      <c r="H195" s="21" t="s">
        <v>161</v>
      </c>
      <c r="I195" s="21" t="s">
        <v>254</v>
      </c>
      <c r="J195" s="21" t="s">
        <v>746</v>
      </c>
      <c r="K195" s="21" t="s">
        <v>177</v>
      </c>
      <c r="L195" s="21" t="s">
        <v>747</v>
      </c>
      <c r="M195" s="21" t="s">
        <v>179</v>
      </c>
      <c r="N195" s="22"/>
      <c r="O195" s="23">
        <v>45322</v>
      </c>
      <c r="P195" s="21" t="s">
        <v>748</v>
      </c>
      <c r="Q195" s="5" t="s">
        <v>747</v>
      </c>
      <c r="R195" s="5" t="s">
        <v>749</v>
      </c>
      <c r="S195" s="5" t="s">
        <v>750</v>
      </c>
      <c r="U195" s="5">
        <v>0</v>
      </c>
      <c r="V195" s="5">
        <v>0</v>
      </c>
    </row>
    <row r="196" spans="2:22" ht="31.5" x14ac:dyDescent="0.4">
      <c r="B196" s="21" t="s">
        <v>169</v>
      </c>
      <c r="C196" s="120" t="s">
        <v>499</v>
      </c>
      <c r="D196" s="21" t="s">
        <v>240</v>
      </c>
      <c r="E196" s="21" t="s">
        <v>172</v>
      </c>
      <c r="F196" s="22" t="s">
        <v>745</v>
      </c>
      <c r="G196" s="21" t="s">
        <v>174</v>
      </c>
      <c r="H196" s="21" t="s">
        <v>161</v>
      </c>
      <c r="I196" s="21" t="s">
        <v>254</v>
      </c>
      <c r="J196" s="21" t="s">
        <v>746</v>
      </c>
      <c r="K196" s="21" t="s">
        <v>183</v>
      </c>
      <c r="L196" s="21" t="s">
        <v>751</v>
      </c>
      <c r="M196" s="21" t="s">
        <v>179</v>
      </c>
      <c r="N196" s="22"/>
      <c r="O196" s="23">
        <v>45322</v>
      </c>
      <c r="P196" s="21" t="s">
        <v>752</v>
      </c>
      <c r="Q196" s="5" t="s">
        <v>751</v>
      </c>
      <c r="R196" s="5" t="s">
        <v>749</v>
      </c>
      <c r="S196" s="5" t="s">
        <v>750</v>
      </c>
      <c r="U196" s="5">
        <v>0</v>
      </c>
      <c r="V196" s="5">
        <v>0</v>
      </c>
    </row>
    <row r="197" spans="2:22" ht="31.5" x14ac:dyDescent="0.4">
      <c r="B197" s="21" t="s">
        <v>169</v>
      </c>
      <c r="C197" s="120" t="s">
        <v>499</v>
      </c>
      <c r="D197" s="21" t="s">
        <v>240</v>
      </c>
      <c r="E197" s="21" t="s">
        <v>172</v>
      </c>
      <c r="F197" s="22" t="s">
        <v>745</v>
      </c>
      <c r="G197" s="21" t="s">
        <v>174</v>
      </c>
      <c r="H197" s="21" t="s">
        <v>161</v>
      </c>
      <c r="I197" s="21" t="s">
        <v>254</v>
      </c>
      <c r="J197" s="21" t="s">
        <v>746</v>
      </c>
      <c r="K197" s="21" t="s">
        <v>186</v>
      </c>
      <c r="L197" s="21" t="s">
        <v>753</v>
      </c>
      <c r="M197" s="21" t="s">
        <v>179</v>
      </c>
      <c r="N197" s="22"/>
      <c r="O197" s="23">
        <v>45322</v>
      </c>
      <c r="P197" s="21" t="s">
        <v>754</v>
      </c>
      <c r="Q197" s="5" t="s">
        <v>753</v>
      </c>
      <c r="R197" s="5" t="s">
        <v>749</v>
      </c>
      <c r="S197" s="5" t="s">
        <v>750</v>
      </c>
      <c r="U197" s="5">
        <v>0</v>
      </c>
      <c r="V197" s="5">
        <v>0</v>
      </c>
    </row>
    <row r="198" spans="2:22" ht="31.5" x14ac:dyDescent="0.4">
      <c r="B198" s="21" t="s">
        <v>169</v>
      </c>
      <c r="C198" s="120" t="s">
        <v>499</v>
      </c>
      <c r="D198" s="21" t="s">
        <v>240</v>
      </c>
      <c r="E198" s="21" t="s">
        <v>172</v>
      </c>
      <c r="F198" s="22" t="s">
        <v>745</v>
      </c>
      <c r="G198" s="21" t="s">
        <v>174</v>
      </c>
      <c r="H198" s="21" t="s">
        <v>161</v>
      </c>
      <c r="I198" s="21" t="s">
        <v>254</v>
      </c>
      <c r="J198" s="21" t="s">
        <v>746</v>
      </c>
      <c r="K198" s="21" t="s">
        <v>189</v>
      </c>
      <c r="L198" s="21" t="s">
        <v>755</v>
      </c>
      <c r="M198" s="21" t="s">
        <v>179</v>
      </c>
      <c r="N198" s="22"/>
      <c r="O198" s="23">
        <v>45322</v>
      </c>
      <c r="P198" s="21" t="s">
        <v>756</v>
      </c>
      <c r="Q198" s="5" t="s">
        <v>755</v>
      </c>
      <c r="R198" s="5" t="s">
        <v>749</v>
      </c>
      <c r="S198" s="5" t="s">
        <v>750</v>
      </c>
      <c r="U198" s="5">
        <v>0</v>
      </c>
      <c r="V198" s="5">
        <v>0</v>
      </c>
    </row>
    <row r="199" spans="2:22" ht="31.5" x14ac:dyDescent="0.4">
      <c r="B199" s="21" t="s">
        <v>169</v>
      </c>
      <c r="C199" s="120" t="s">
        <v>499</v>
      </c>
      <c r="D199" s="21" t="s">
        <v>171</v>
      </c>
      <c r="E199" s="21" t="s">
        <v>172</v>
      </c>
      <c r="F199" s="22" t="s">
        <v>768</v>
      </c>
      <c r="G199" s="21" t="s">
        <v>174</v>
      </c>
      <c r="H199" s="21" t="s">
        <v>161</v>
      </c>
      <c r="I199" s="21" t="s">
        <v>254</v>
      </c>
      <c r="J199" s="21" t="s">
        <v>533</v>
      </c>
      <c r="K199" s="21" t="s">
        <v>177</v>
      </c>
      <c r="L199" s="21" t="s">
        <v>769</v>
      </c>
      <c r="M199" s="21" t="s">
        <v>179</v>
      </c>
      <c r="N199" s="22"/>
      <c r="O199" s="23">
        <v>45322</v>
      </c>
      <c r="P199" s="21" t="s">
        <v>770</v>
      </c>
      <c r="Q199" s="5" t="s">
        <v>769</v>
      </c>
      <c r="R199" s="5" t="s">
        <v>771</v>
      </c>
      <c r="S199" s="5" t="s">
        <v>761</v>
      </c>
      <c r="U199" s="5">
        <v>0</v>
      </c>
      <c r="V199" s="5">
        <v>0</v>
      </c>
    </row>
    <row r="200" spans="2:22" ht="31.5" x14ac:dyDescent="0.4">
      <c r="B200" s="21" t="s">
        <v>169</v>
      </c>
      <c r="C200" s="120" t="s">
        <v>499</v>
      </c>
      <c r="D200" s="21" t="s">
        <v>171</v>
      </c>
      <c r="E200" s="21" t="s">
        <v>172</v>
      </c>
      <c r="F200" s="22" t="s">
        <v>768</v>
      </c>
      <c r="G200" s="21" t="s">
        <v>174</v>
      </c>
      <c r="H200" s="21" t="s">
        <v>161</v>
      </c>
      <c r="I200" s="21" t="s">
        <v>254</v>
      </c>
      <c r="J200" s="21" t="s">
        <v>533</v>
      </c>
      <c r="K200" s="21" t="s">
        <v>183</v>
      </c>
      <c r="L200" s="21" t="s">
        <v>772</v>
      </c>
      <c r="M200" s="21" t="s">
        <v>179</v>
      </c>
      <c r="N200" s="22"/>
      <c r="O200" s="23">
        <v>45322</v>
      </c>
      <c r="P200" s="21" t="s">
        <v>773</v>
      </c>
      <c r="Q200" s="5" t="s">
        <v>772</v>
      </c>
      <c r="R200" s="5" t="s">
        <v>771</v>
      </c>
      <c r="S200" s="5" t="s">
        <v>761</v>
      </c>
      <c r="U200" s="5">
        <v>0</v>
      </c>
      <c r="V200" s="5">
        <v>0</v>
      </c>
    </row>
    <row r="201" spans="2:22" ht="31.5" x14ac:dyDescent="0.4">
      <c r="B201" s="21" t="s">
        <v>169</v>
      </c>
      <c r="C201" s="120" t="s">
        <v>499</v>
      </c>
      <c r="D201" s="21" t="s">
        <v>171</v>
      </c>
      <c r="E201" s="21" t="s">
        <v>172</v>
      </c>
      <c r="F201" s="22" t="s">
        <v>768</v>
      </c>
      <c r="G201" s="21" t="s">
        <v>174</v>
      </c>
      <c r="H201" s="21" t="s">
        <v>161</v>
      </c>
      <c r="I201" s="21" t="s">
        <v>254</v>
      </c>
      <c r="J201" s="21" t="s">
        <v>533</v>
      </c>
      <c r="K201" s="21" t="s">
        <v>186</v>
      </c>
      <c r="L201" s="21" t="s">
        <v>774</v>
      </c>
      <c r="M201" s="21" t="s">
        <v>179</v>
      </c>
      <c r="N201" s="22"/>
      <c r="O201" s="23">
        <v>45322</v>
      </c>
      <c r="P201" s="21" t="s">
        <v>775</v>
      </c>
      <c r="Q201" s="5" t="s">
        <v>774</v>
      </c>
      <c r="R201" s="5" t="s">
        <v>771</v>
      </c>
      <c r="S201" s="5" t="s">
        <v>761</v>
      </c>
      <c r="U201" s="5">
        <v>0</v>
      </c>
      <c r="V201" s="5">
        <v>0</v>
      </c>
    </row>
    <row r="202" spans="2:22" ht="31.5" x14ac:dyDescent="0.4">
      <c r="B202" s="21" t="s">
        <v>169</v>
      </c>
      <c r="C202" s="120" t="s">
        <v>499</v>
      </c>
      <c r="D202" s="21" t="s">
        <v>171</v>
      </c>
      <c r="E202" s="21" t="s">
        <v>172</v>
      </c>
      <c r="F202" s="22" t="s">
        <v>768</v>
      </c>
      <c r="G202" s="21" t="s">
        <v>174</v>
      </c>
      <c r="H202" s="21" t="s">
        <v>161</v>
      </c>
      <c r="I202" s="21" t="s">
        <v>254</v>
      </c>
      <c r="J202" s="21" t="s">
        <v>533</v>
      </c>
      <c r="K202" s="21" t="s">
        <v>189</v>
      </c>
      <c r="L202" s="21" t="s">
        <v>776</v>
      </c>
      <c r="M202" s="21" t="s">
        <v>179</v>
      </c>
      <c r="N202" s="22"/>
      <c r="O202" s="23">
        <v>45322</v>
      </c>
      <c r="P202" s="21" t="s">
        <v>777</v>
      </c>
      <c r="Q202" s="5" t="s">
        <v>776</v>
      </c>
      <c r="R202" s="5" t="s">
        <v>771</v>
      </c>
      <c r="S202" s="5" t="s">
        <v>761</v>
      </c>
      <c r="U202" s="5">
        <v>0</v>
      </c>
      <c r="V202" s="5">
        <v>0</v>
      </c>
    </row>
    <row r="203" spans="2:22" ht="31.5" x14ac:dyDescent="0.4">
      <c r="B203" s="21" t="s">
        <v>169</v>
      </c>
      <c r="C203" s="120" t="s">
        <v>499</v>
      </c>
      <c r="D203" s="21" t="s">
        <v>171</v>
      </c>
      <c r="E203" s="21" t="s">
        <v>172</v>
      </c>
      <c r="F203" s="22" t="s">
        <v>778</v>
      </c>
      <c r="G203" s="21" t="s">
        <v>174</v>
      </c>
      <c r="H203" s="21" t="s">
        <v>161</v>
      </c>
      <c r="I203" s="21" t="s">
        <v>254</v>
      </c>
      <c r="J203" s="21" t="s">
        <v>746</v>
      </c>
      <c r="K203" s="21" t="s">
        <v>177</v>
      </c>
      <c r="L203" s="21" t="s">
        <v>779</v>
      </c>
      <c r="M203" s="21" t="s">
        <v>179</v>
      </c>
      <c r="N203" s="22"/>
      <c r="O203" s="23">
        <v>45322</v>
      </c>
      <c r="P203" s="21" t="s">
        <v>780</v>
      </c>
      <c r="Q203" s="5" t="s">
        <v>779</v>
      </c>
      <c r="R203" s="5" t="s">
        <v>781</v>
      </c>
      <c r="S203" s="5" t="s">
        <v>782</v>
      </c>
      <c r="U203" s="5">
        <v>0</v>
      </c>
      <c r="V203" s="5">
        <v>0</v>
      </c>
    </row>
    <row r="204" spans="2:22" ht="31.5" x14ac:dyDescent="0.4">
      <c r="B204" s="21" t="s">
        <v>169</v>
      </c>
      <c r="C204" s="120" t="s">
        <v>499</v>
      </c>
      <c r="D204" s="21" t="s">
        <v>171</v>
      </c>
      <c r="E204" s="21" t="s">
        <v>172</v>
      </c>
      <c r="F204" s="22" t="s">
        <v>778</v>
      </c>
      <c r="G204" s="21" t="s">
        <v>174</v>
      </c>
      <c r="H204" s="21" t="s">
        <v>161</v>
      </c>
      <c r="I204" s="21" t="s">
        <v>254</v>
      </c>
      <c r="J204" s="21" t="s">
        <v>746</v>
      </c>
      <c r="K204" s="21" t="s">
        <v>183</v>
      </c>
      <c r="L204" s="21" t="s">
        <v>783</v>
      </c>
      <c r="M204" s="21" t="s">
        <v>179</v>
      </c>
      <c r="N204" s="22"/>
      <c r="O204" s="23">
        <v>45322</v>
      </c>
      <c r="P204" s="21" t="s">
        <v>784</v>
      </c>
      <c r="Q204" s="5" t="s">
        <v>783</v>
      </c>
      <c r="R204" s="5" t="s">
        <v>781</v>
      </c>
      <c r="S204" s="5" t="s">
        <v>782</v>
      </c>
      <c r="U204" s="5">
        <v>0</v>
      </c>
      <c r="V204" s="5">
        <v>0</v>
      </c>
    </row>
    <row r="205" spans="2:22" ht="31.5" x14ac:dyDescent="0.4">
      <c r="B205" s="21" t="s">
        <v>169</v>
      </c>
      <c r="C205" s="120" t="s">
        <v>499</v>
      </c>
      <c r="D205" s="21" t="s">
        <v>171</v>
      </c>
      <c r="E205" s="21" t="s">
        <v>172</v>
      </c>
      <c r="F205" s="22" t="s">
        <v>778</v>
      </c>
      <c r="G205" s="21" t="s">
        <v>174</v>
      </c>
      <c r="H205" s="21" t="s">
        <v>161</v>
      </c>
      <c r="I205" s="21" t="s">
        <v>254</v>
      </c>
      <c r="J205" s="21" t="s">
        <v>746</v>
      </c>
      <c r="K205" s="21" t="s">
        <v>186</v>
      </c>
      <c r="L205" s="21" t="s">
        <v>785</v>
      </c>
      <c r="M205" s="21" t="s">
        <v>179</v>
      </c>
      <c r="N205" s="22"/>
      <c r="O205" s="23">
        <v>45322</v>
      </c>
      <c r="P205" s="21" t="s">
        <v>786</v>
      </c>
      <c r="Q205" s="5" t="s">
        <v>785</v>
      </c>
      <c r="R205" s="5" t="s">
        <v>781</v>
      </c>
      <c r="S205" s="5" t="s">
        <v>782</v>
      </c>
      <c r="U205" s="5">
        <v>0</v>
      </c>
      <c r="V205" s="5">
        <v>0</v>
      </c>
    </row>
    <row r="206" spans="2:22" ht="31.5" x14ac:dyDescent="0.4">
      <c r="B206" s="21" t="s">
        <v>169</v>
      </c>
      <c r="C206" s="120" t="s">
        <v>499</v>
      </c>
      <c r="D206" s="21" t="s">
        <v>171</v>
      </c>
      <c r="E206" s="21" t="s">
        <v>172</v>
      </c>
      <c r="F206" s="22" t="s">
        <v>778</v>
      </c>
      <c r="G206" s="21" t="s">
        <v>174</v>
      </c>
      <c r="H206" s="21" t="s">
        <v>161</v>
      </c>
      <c r="I206" s="21" t="s">
        <v>254</v>
      </c>
      <c r="J206" s="21" t="s">
        <v>746</v>
      </c>
      <c r="K206" s="21" t="s">
        <v>189</v>
      </c>
      <c r="L206" s="21" t="s">
        <v>787</v>
      </c>
      <c r="M206" s="21" t="s">
        <v>179</v>
      </c>
      <c r="N206" s="22"/>
      <c r="O206" s="23">
        <v>45322</v>
      </c>
      <c r="P206" s="21" t="s">
        <v>788</v>
      </c>
      <c r="Q206" s="5" t="s">
        <v>787</v>
      </c>
      <c r="R206" s="5" t="s">
        <v>781</v>
      </c>
      <c r="S206" s="5" t="s">
        <v>782</v>
      </c>
      <c r="U206" s="5">
        <v>0</v>
      </c>
      <c r="V206" s="5">
        <v>0</v>
      </c>
    </row>
    <row r="207" spans="2:22" ht="31.5" x14ac:dyDescent="0.4">
      <c r="B207" s="21" t="s">
        <v>169</v>
      </c>
      <c r="C207" s="120" t="s">
        <v>499</v>
      </c>
      <c r="D207" s="21" t="s">
        <v>240</v>
      </c>
      <c r="E207" s="21" t="s">
        <v>172</v>
      </c>
      <c r="F207" s="22" t="s">
        <v>853</v>
      </c>
      <c r="G207" s="21" t="s">
        <v>174</v>
      </c>
      <c r="H207" s="21" t="s">
        <v>132</v>
      </c>
      <c r="I207" s="21" t="s">
        <v>217</v>
      </c>
      <c r="J207" s="120" t="s">
        <v>176</v>
      </c>
      <c r="K207" s="21" t="s">
        <v>177</v>
      </c>
      <c r="L207" s="21" t="s">
        <v>854</v>
      </c>
      <c r="M207" s="21" t="s">
        <v>179</v>
      </c>
      <c r="N207" s="22" t="s">
        <v>423</v>
      </c>
      <c r="O207" s="23">
        <v>45322</v>
      </c>
      <c r="P207" s="21" t="s">
        <v>855</v>
      </c>
      <c r="Q207" s="5" t="s">
        <v>854</v>
      </c>
      <c r="R207" s="5" t="s">
        <v>856</v>
      </c>
      <c r="S207" s="5" t="s">
        <v>857</v>
      </c>
      <c r="U207" s="5">
        <v>0</v>
      </c>
      <c r="V207" s="5">
        <v>0</v>
      </c>
    </row>
    <row r="208" spans="2:22" ht="31.5" x14ac:dyDescent="0.4">
      <c r="B208" s="21" t="s">
        <v>169</v>
      </c>
      <c r="C208" s="120" t="s">
        <v>499</v>
      </c>
      <c r="D208" s="21" t="s">
        <v>240</v>
      </c>
      <c r="E208" s="21" t="s">
        <v>172</v>
      </c>
      <c r="F208" s="22" t="s">
        <v>853</v>
      </c>
      <c r="G208" s="21" t="s">
        <v>174</v>
      </c>
      <c r="H208" s="21" t="s">
        <v>132</v>
      </c>
      <c r="I208" s="21" t="s">
        <v>217</v>
      </c>
      <c r="J208" s="120" t="s">
        <v>176</v>
      </c>
      <c r="K208" s="21" t="s">
        <v>183</v>
      </c>
      <c r="L208" s="21" t="s">
        <v>858</v>
      </c>
      <c r="M208" s="21" t="s">
        <v>179</v>
      </c>
      <c r="N208" s="22" t="s">
        <v>423</v>
      </c>
      <c r="O208" s="23">
        <v>45322</v>
      </c>
      <c r="P208" s="21" t="s">
        <v>859</v>
      </c>
      <c r="Q208" s="5" t="s">
        <v>858</v>
      </c>
      <c r="R208" s="5" t="s">
        <v>856</v>
      </c>
      <c r="S208" s="5" t="s">
        <v>857</v>
      </c>
      <c r="U208" s="5">
        <v>0</v>
      </c>
      <c r="V208" s="5">
        <v>0</v>
      </c>
    </row>
    <row r="209" spans="2:22" ht="31.5" x14ac:dyDescent="0.4">
      <c r="B209" s="21" t="s">
        <v>169</v>
      </c>
      <c r="C209" s="120" t="s">
        <v>499</v>
      </c>
      <c r="D209" s="21" t="s">
        <v>240</v>
      </c>
      <c r="E209" s="21" t="s">
        <v>172</v>
      </c>
      <c r="F209" s="22" t="s">
        <v>853</v>
      </c>
      <c r="G209" s="21" t="s">
        <v>174</v>
      </c>
      <c r="H209" s="21" t="s">
        <v>132</v>
      </c>
      <c r="I209" s="21" t="s">
        <v>217</v>
      </c>
      <c r="J209" s="120" t="s">
        <v>176</v>
      </c>
      <c r="K209" s="21" t="s">
        <v>186</v>
      </c>
      <c r="L209" s="21" t="s">
        <v>860</v>
      </c>
      <c r="M209" s="21" t="s">
        <v>179</v>
      </c>
      <c r="N209" s="22" t="s">
        <v>423</v>
      </c>
      <c r="O209" s="23">
        <v>45322</v>
      </c>
      <c r="P209" s="21" t="s">
        <v>861</v>
      </c>
      <c r="Q209" s="5" t="s">
        <v>860</v>
      </c>
      <c r="R209" s="5" t="s">
        <v>856</v>
      </c>
      <c r="S209" s="5" t="s">
        <v>857</v>
      </c>
      <c r="U209" s="5">
        <v>0</v>
      </c>
      <c r="V209" s="5">
        <v>0</v>
      </c>
    </row>
    <row r="210" spans="2:22" ht="31.5" x14ac:dyDescent="0.4">
      <c r="B210" s="21" t="s">
        <v>169</v>
      </c>
      <c r="C210" s="120" t="s">
        <v>499</v>
      </c>
      <c r="D210" s="21" t="s">
        <v>240</v>
      </c>
      <c r="E210" s="21" t="s">
        <v>172</v>
      </c>
      <c r="F210" s="22" t="s">
        <v>853</v>
      </c>
      <c r="G210" s="21" t="s">
        <v>174</v>
      </c>
      <c r="H210" s="21" t="s">
        <v>132</v>
      </c>
      <c r="I210" s="21" t="s">
        <v>217</v>
      </c>
      <c r="J210" s="120" t="s">
        <v>176</v>
      </c>
      <c r="K210" s="21" t="s">
        <v>189</v>
      </c>
      <c r="L210" s="21" t="s">
        <v>862</v>
      </c>
      <c r="M210" s="21" t="s">
        <v>179</v>
      </c>
      <c r="N210" s="22" t="s">
        <v>423</v>
      </c>
      <c r="O210" s="23">
        <v>45322</v>
      </c>
      <c r="P210" s="21" t="s">
        <v>863</v>
      </c>
      <c r="Q210" s="5" t="s">
        <v>862</v>
      </c>
      <c r="R210" s="5" t="s">
        <v>856</v>
      </c>
      <c r="S210" s="5" t="s">
        <v>857</v>
      </c>
      <c r="U210" s="5">
        <v>0</v>
      </c>
      <c r="V210" s="5">
        <v>0</v>
      </c>
    </row>
    <row r="211" spans="2:22" ht="31.5" x14ac:dyDescent="0.4">
      <c r="B211" s="21" t="s">
        <v>169</v>
      </c>
      <c r="C211" s="120" t="s">
        <v>499</v>
      </c>
      <c r="D211" s="21" t="s">
        <v>171</v>
      </c>
      <c r="E211" s="21" t="s">
        <v>172</v>
      </c>
      <c r="F211" s="22" t="s">
        <v>885</v>
      </c>
      <c r="G211" s="21" t="s">
        <v>174</v>
      </c>
      <c r="H211" s="21" t="s">
        <v>132</v>
      </c>
      <c r="I211" s="21" t="s">
        <v>217</v>
      </c>
      <c r="J211" s="120" t="s">
        <v>176</v>
      </c>
      <c r="K211" s="21" t="s">
        <v>177</v>
      </c>
      <c r="L211" s="21" t="s">
        <v>886</v>
      </c>
      <c r="M211" s="21" t="s">
        <v>179</v>
      </c>
      <c r="N211" s="22" t="s">
        <v>423</v>
      </c>
      <c r="O211" s="23">
        <v>45322</v>
      </c>
      <c r="P211" s="21" t="s">
        <v>887</v>
      </c>
      <c r="Q211" s="5" t="s">
        <v>886</v>
      </c>
      <c r="R211" s="5" t="s">
        <v>888</v>
      </c>
      <c r="S211" s="5" t="s">
        <v>889</v>
      </c>
      <c r="U211" s="5">
        <v>0</v>
      </c>
      <c r="V211" s="5">
        <v>0</v>
      </c>
    </row>
    <row r="212" spans="2:22" ht="31.5" x14ac:dyDescent="0.4">
      <c r="B212" s="21" t="s">
        <v>169</v>
      </c>
      <c r="C212" s="120" t="s">
        <v>499</v>
      </c>
      <c r="D212" s="21" t="s">
        <v>171</v>
      </c>
      <c r="E212" s="21" t="s">
        <v>172</v>
      </c>
      <c r="F212" s="22" t="s">
        <v>885</v>
      </c>
      <c r="G212" s="21" t="s">
        <v>174</v>
      </c>
      <c r="H212" s="21" t="s">
        <v>132</v>
      </c>
      <c r="I212" s="21" t="s">
        <v>217</v>
      </c>
      <c r="J212" s="120" t="s">
        <v>176</v>
      </c>
      <c r="K212" s="21" t="s">
        <v>183</v>
      </c>
      <c r="L212" s="21" t="s">
        <v>890</v>
      </c>
      <c r="M212" s="21" t="s">
        <v>179</v>
      </c>
      <c r="N212" s="22" t="s">
        <v>423</v>
      </c>
      <c r="O212" s="23">
        <v>45322</v>
      </c>
      <c r="P212" s="21" t="s">
        <v>891</v>
      </c>
      <c r="Q212" s="5" t="s">
        <v>890</v>
      </c>
      <c r="R212" s="5" t="s">
        <v>888</v>
      </c>
      <c r="S212" s="5" t="s">
        <v>889</v>
      </c>
      <c r="U212" s="5">
        <v>0</v>
      </c>
      <c r="V212" s="5">
        <v>0</v>
      </c>
    </row>
    <row r="213" spans="2:22" ht="31.5" x14ac:dyDescent="0.4">
      <c r="B213" s="21" t="s">
        <v>169</v>
      </c>
      <c r="C213" s="120" t="s">
        <v>499</v>
      </c>
      <c r="D213" s="21" t="s">
        <v>171</v>
      </c>
      <c r="E213" s="21" t="s">
        <v>172</v>
      </c>
      <c r="F213" s="22" t="s">
        <v>885</v>
      </c>
      <c r="G213" s="21" t="s">
        <v>174</v>
      </c>
      <c r="H213" s="21" t="s">
        <v>132</v>
      </c>
      <c r="I213" s="21" t="s">
        <v>217</v>
      </c>
      <c r="J213" s="120" t="s">
        <v>176</v>
      </c>
      <c r="K213" s="21" t="s">
        <v>186</v>
      </c>
      <c r="L213" s="21" t="s">
        <v>892</v>
      </c>
      <c r="M213" s="21" t="s">
        <v>179</v>
      </c>
      <c r="N213" s="22" t="s">
        <v>423</v>
      </c>
      <c r="O213" s="23">
        <v>45322</v>
      </c>
      <c r="P213" s="21" t="s">
        <v>893</v>
      </c>
      <c r="Q213" s="5" t="s">
        <v>892</v>
      </c>
      <c r="R213" s="5" t="s">
        <v>888</v>
      </c>
      <c r="S213" s="5" t="s">
        <v>889</v>
      </c>
      <c r="U213" s="5">
        <v>0</v>
      </c>
      <c r="V213" s="5">
        <v>0</v>
      </c>
    </row>
    <row r="214" spans="2:22" ht="31.5" x14ac:dyDescent="0.4">
      <c r="B214" s="21" t="s">
        <v>169</v>
      </c>
      <c r="C214" s="120" t="s">
        <v>499</v>
      </c>
      <c r="D214" s="21" t="s">
        <v>171</v>
      </c>
      <c r="E214" s="21" t="s">
        <v>172</v>
      </c>
      <c r="F214" s="22" t="s">
        <v>885</v>
      </c>
      <c r="G214" s="21" t="s">
        <v>174</v>
      </c>
      <c r="H214" s="21" t="s">
        <v>132</v>
      </c>
      <c r="I214" s="21" t="s">
        <v>217</v>
      </c>
      <c r="J214" s="120" t="s">
        <v>176</v>
      </c>
      <c r="K214" s="21" t="s">
        <v>189</v>
      </c>
      <c r="L214" s="21" t="s">
        <v>894</v>
      </c>
      <c r="M214" s="21" t="s">
        <v>179</v>
      </c>
      <c r="N214" s="22" t="s">
        <v>423</v>
      </c>
      <c r="O214" s="23">
        <v>45322</v>
      </c>
      <c r="P214" s="21" t="s">
        <v>895</v>
      </c>
      <c r="Q214" s="5" t="s">
        <v>894</v>
      </c>
      <c r="R214" s="5" t="s">
        <v>888</v>
      </c>
      <c r="S214" s="5" t="s">
        <v>889</v>
      </c>
      <c r="U214" s="5">
        <v>0</v>
      </c>
      <c r="V214" s="5">
        <v>0</v>
      </c>
    </row>
    <row r="215" spans="2:22" ht="31.5" x14ac:dyDescent="0.4">
      <c r="B215" s="21" t="s">
        <v>169</v>
      </c>
      <c r="C215" s="120" t="s">
        <v>499</v>
      </c>
      <c r="D215" s="21" t="s">
        <v>240</v>
      </c>
      <c r="E215" s="21" t="s">
        <v>172</v>
      </c>
      <c r="F215" s="22" t="s">
        <v>864</v>
      </c>
      <c r="G215" s="21" t="s">
        <v>174</v>
      </c>
      <c r="H215" s="21" t="s">
        <v>161</v>
      </c>
      <c r="I215" s="21" t="s">
        <v>254</v>
      </c>
      <c r="J215" s="21" t="s">
        <v>533</v>
      </c>
      <c r="K215" s="21" t="s">
        <v>177</v>
      </c>
      <c r="L215" s="21" t="s">
        <v>865</v>
      </c>
      <c r="M215" s="21" t="s">
        <v>179</v>
      </c>
      <c r="N215" s="22" t="s">
        <v>423</v>
      </c>
      <c r="O215" s="23">
        <v>45322</v>
      </c>
      <c r="P215" s="21" t="s">
        <v>866</v>
      </c>
      <c r="Q215" s="5" t="s">
        <v>865</v>
      </c>
      <c r="R215" s="5" t="s">
        <v>867</v>
      </c>
      <c r="S215" s="5" t="s">
        <v>857</v>
      </c>
      <c r="U215" s="5">
        <v>0</v>
      </c>
      <c r="V215" s="5">
        <v>0</v>
      </c>
    </row>
    <row r="216" spans="2:22" ht="31.5" x14ac:dyDescent="0.4">
      <c r="B216" s="21" t="s">
        <v>169</v>
      </c>
      <c r="C216" s="120" t="s">
        <v>499</v>
      </c>
      <c r="D216" s="21" t="s">
        <v>240</v>
      </c>
      <c r="E216" s="21" t="s">
        <v>172</v>
      </c>
      <c r="F216" s="22" t="s">
        <v>864</v>
      </c>
      <c r="G216" s="21" t="s">
        <v>174</v>
      </c>
      <c r="H216" s="21" t="s">
        <v>161</v>
      </c>
      <c r="I216" s="21" t="s">
        <v>254</v>
      </c>
      <c r="J216" s="21" t="s">
        <v>533</v>
      </c>
      <c r="K216" s="21" t="s">
        <v>183</v>
      </c>
      <c r="L216" s="21" t="s">
        <v>868</v>
      </c>
      <c r="M216" s="21" t="s">
        <v>179</v>
      </c>
      <c r="N216" s="22" t="s">
        <v>423</v>
      </c>
      <c r="O216" s="23">
        <v>45322</v>
      </c>
      <c r="P216" s="21" t="s">
        <v>869</v>
      </c>
      <c r="Q216" s="5" t="s">
        <v>868</v>
      </c>
      <c r="R216" s="5" t="s">
        <v>867</v>
      </c>
      <c r="S216" s="5" t="s">
        <v>857</v>
      </c>
      <c r="U216" s="5">
        <v>0</v>
      </c>
      <c r="V216" s="5">
        <v>0</v>
      </c>
    </row>
    <row r="217" spans="2:22" ht="31.5" x14ac:dyDescent="0.4">
      <c r="B217" s="21" t="s">
        <v>169</v>
      </c>
      <c r="C217" s="120" t="s">
        <v>499</v>
      </c>
      <c r="D217" s="21" t="s">
        <v>240</v>
      </c>
      <c r="E217" s="21" t="s">
        <v>172</v>
      </c>
      <c r="F217" s="22" t="s">
        <v>864</v>
      </c>
      <c r="G217" s="21" t="s">
        <v>174</v>
      </c>
      <c r="H217" s="21" t="s">
        <v>161</v>
      </c>
      <c r="I217" s="21" t="s">
        <v>254</v>
      </c>
      <c r="J217" s="21" t="s">
        <v>533</v>
      </c>
      <c r="K217" s="21" t="s">
        <v>186</v>
      </c>
      <c r="L217" s="21" t="s">
        <v>870</v>
      </c>
      <c r="M217" s="21" t="s">
        <v>179</v>
      </c>
      <c r="N217" s="22" t="s">
        <v>423</v>
      </c>
      <c r="O217" s="23">
        <v>45322</v>
      </c>
      <c r="P217" s="21" t="s">
        <v>871</v>
      </c>
      <c r="Q217" s="5" t="s">
        <v>870</v>
      </c>
      <c r="R217" s="5" t="s">
        <v>867</v>
      </c>
      <c r="S217" s="5" t="s">
        <v>857</v>
      </c>
      <c r="U217" s="5">
        <v>0</v>
      </c>
      <c r="V217" s="5">
        <v>0</v>
      </c>
    </row>
    <row r="218" spans="2:22" ht="31.5" x14ac:dyDescent="0.4">
      <c r="B218" s="21" t="s">
        <v>169</v>
      </c>
      <c r="C218" s="120" t="s">
        <v>499</v>
      </c>
      <c r="D218" s="21" t="s">
        <v>240</v>
      </c>
      <c r="E218" s="21" t="s">
        <v>172</v>
      </c>
      <c r="F218" s="22" t="s">
        <v>864</v>
      </c>
      <c r="G218" s="21" t="s">
        <v>174</v>
      </c>
      <c r="H218" s="21" t="s">
        <v>161</v>
      </c>
      <c r="I218" s="21" t="s">
        <v>254</v>
      </c>
      <c r="J218" s="21" t="s">
        <v>533</v>
      </c>
      <c r="K218" s="21" t="s">
        <v>189</v>
      </c>
      <c r="L218" s="21" t="s">
        <v>872</v>
      </c>
      <c r="M218" s="21" t="s">
        <v>179</v>
      </c>
      <c r="N218" s="22" t="s">
        <v>423</v>
      </c>
      <c r="O218" s="23">
        <v>45322</v>
      </c>
      <c r="P218" s="21" t="s">
        <v>873</v>
      </c>
      <c r="Q218" s="5" t="s">
        <v>872</v>
      </c>
      <c r="R218" s="5" t="s">
        <v>867</v>
      </c>
      <c r="S218" s="5" t="s">
        <v>857</v>
      </c>
      <c r="U218" s="5">
        <v>0</v>
      </c>
      <c r="V218" s="5">
        <v>0</v>
      </c>
    </row>
    <row r="219" spans="2:22" ht="31.5" x14ac:dyDescent="0.4">
      <c r="B219" s="21" t="s">
        <v>169</v>
      </c>
      <c r="C219" s="120" t="s">
        <v>499</v>
      </c>
      <c r="D219" s="21" t="s">
        <v>240</v>
      </c>
      <c r="E219" s="21" t="s">
        <v>172</v>
      </c>
      <c r="F219" s="22" t="s">
        <v>874</v>
      </c>
      <c r="G219" s="21" t="s">
        <v>174</v>
      </c>
      <c r="H219" s="21" t="s">
        <v>161</v>
      </c>
      <c r="I219" s="21" t="s">
        <v>254</v>
      </c>
      <c r="J219" s="21" t="s">
        <v>746</v>
      </c>
      <c r="K219" s="21" t="s">
        <v>177</v>
      </c>
      <c r="L219" s="21" t="s">
        <v>875</v>
      </c>
      <c r="M219" s="21" t="s">
        <v>179</v>
      </c>
      <c r="N219" s="22" t="s">
        <v>423</v>
      </c>
      <c r="O219" s="23">
        <v>45322</v>
      </c>
      <c r="P219" s="21" t="s">
        <v>876</v>
      </c>
      <c r="Q219" s="5" t="s">
        <v>875</v>
      </c>
      <c r="R219" s="5" t="s">
        <v>877</v>
      </c>
      <c r="S219" s="5" t="s">
        <v>878</v>
      </c>
      <c r="U219" s="5">
        <v>0</v>
      </c>
      <c r="V219" s="5">
        <v>0</v>
      </c>
    </row>
    <row r="220" spans="2:22" ht="31.5" x14ac:dyDescent="0.4">
      <c r="B220" s="21" t="s">
        <v>169</v>
      </c>
      <c r="C220" s="120" t="s">
        <v>499</v>
      </c>
      <c r="D220" s="21" t="s">
        <v>240</v>
      </c>
      <c r="E220" s="21" t="s">
        <v>172</v>
      </c>
      <c r="F220" s="22" t="s">
        <v>874</v>
      </c>
      <c r="G220" s="21" t="s">
        <v>174</v>
      </c>
      <c r="H220" s="21" t="s">
        <v>161</v>
      </c>
      <c r="I220" s="21" t="s">
        <v>254</v>
      </c>
      <c r="J220" s="21" t="s">
        <v>746</v>
      </c>
      <c r="K220" s="21" t="s">
        <v>183</v>
      </c>
      <c r="L220" s="21" t="s">
        <v>879</v>
      </c>
      <c r="M220" s="21" t="s">
        <v>179</v>
      </c>
      <c r="N220" s="22" t="s">
        <v>423</v>
      </c>
      <c r="O220" s="23">
        <v>45322</v>
      </c>
      <c r="P220" s="21" t="s">
        <v>880</v>
      </c>
      <c r="Q220" s="5" t="s">
        <v>879</v>
      </c>
      <c r="R220" s="5" t="s">
        <v>877</v>
      </c>
      <c r="S220" s="5" t="s">
        <v>878</v>
      </c>
      <c r="U220" s="5">
        <v>0</v>
      </c>
      <c r="V220" s="5">
        <v>0</v>
      </c>
    </row>
    <row r="221" spans="2:22" ht="31.5" x14ac:dyDescent="0.4">
      <c r="B221" s="21" t="s">
        <v>169</v>
      </c>
      <c r="C221" s="120" t="s">
        <v>499</v>
      </c>
      <c r="D221" s="21" t="s">
        <v>240</v>
      </c>
      <c r="E221" s="21" t="s">
        <v>172</v>
      </c>
      <c r="F221" s="22" t="s">
        <v>874</v>
      </c>
      <c r="G221" s="21" t="s">
        <v>174</v>
      </c>
      <c r="H221" s="21" t="s">
        <v>161</v>
      </c>
      <c r="I221" s="21" t="s">
        <v>254</v>
      </c>
      <c r="J221" s="21" t="s">
        <v>746</v>
      </c>
      <c r="K221" s="21" t="s">
        <v>186</v>
      </c>
      <c r="L221" s="21" t="s">
        <v>881</v>
      </c>
      <c r="M221" s="21" t="s">
        <v>179</v>
      </c>
      <c r="N221" s="22" t="s">
        <v>423</v>
      </c>
      <c r="O221" s="23">
        <v>45322</v>
      </c>
      <c r="P221" s="21" t="s">
        <v>882</v>
      </c>
      <c r="Q221" s="5" t="s">
        <v>881</v>
      </c>
      <c r="R221" s="5" t="s">
        <v>877</v>
      </c>
      <c r="S221" s="5" t="s">
        <v>878</v>
      </c>
      <c r="U221" s="5">
        <v>0</v>
      </c>
      <c r="V221" s="5">
        <v>0</v>
      </c>
    </row>
    <row r="222" spans="2:22" ht="31.5" x14ac:dyDescent="0.4">
      <c r="B222" s="21" t="s">
        <v>169</v>
      </c>
      <c r="C222" s="120" t="s">
        <v>499</v>
      </c>
      <c r="D222" s="21" t="s">
        <v>240</v>
      </c>
      <c r="E222" s="21" t="s">
        <v>172</v>
      </c>
      <c r="F222" s="22" t="s">
        <v>874</v>
      </c>
      <c r="G222" s="21" t="s">
        <v>174</v>
      </c>
      <c r="H222" s="21" t="s">
        <v>161</v>
      </c>
      <c r="I222" s="21" t="s">
        <v>254</v>
      </c>
      <c r="J222" s="21" t="s">
        <v>746</v>
      </c>
      <c r="K222" s="21" t="s">
        <v>189</v>
      </c>
      <c r="L222" s="21" t="s">
        <v>883</v>
      </c>
      <c r="M222" s="21" t="s">
        <v>179</v>
      </c>
      <c r="N222" s="22" t="s">
        <v>423</v>
      </c>
      <c r="O222" s="23">
        <v>45322</v>
      </c>
      <c r="P222" s="21" t="s">
        <v>884</v>
      </c>
      <c r="Q222" s="5" t="s">
        <v>883</v>
      </c>
      <c r="R222" s="5" t="s">
        <v>877</v>
      </c>
      <c r="S222" s="5" t="s">
        <v>878</v>
      </c>
      <c r="U222" s="5">
        <v>0</v>
      </c>
      <c r="V222" s="5">
        <v>0</v>
      </c>
    </row>
    <row r="223" spans="2:22" ht="31.5" x14ac:dyDescent="0.4">
      <c r="B223" s="21" t="s">
        <v>169</v>
      </c>
      <c r="C223" s="120" t="s">
        <v>499</v>
      </c>
      <c r="D223" s="21" t="s">
        <v>171</v>
      </c>
      <c r="E223" s="21" t="s">
        <v>172</v>
      </c>
      <c r="F223" s="22" t="s">
        <v>916</v>
      </c>
      <c r="G223" s="21" t="s">
        <v>174</v>
      </c>
      <c r="H223" s="21" t="s">
        <v>161</v>
      </c>
      <c r="I223" s="21" t="s">
        <v>254</v>
      </c>
      <c r="J223" s="21" t="s">
        <v>533</v>
      </c>
      <c r="K223" s="21" t="s">
        <v>177</v>
      </c>
      <c r="L223" s="21" t="s">
        <v>917</v>
      </c>
      <c r="M223" s="21" t="s">
        <v>179</v>
      </c>
      <c r="N223" s="22" t="s">
        <v>423</v>
      </c>
      <c r="O223" s="23">
        <v>45322</v>
      </c>
      <c r="P223" s="21" t="s">
        <v>918</v>
      </c>
      <c r="Q223" s="5" t="s">
        <v>917</v>
      </c>
      <c r="R223" s="5" t="s">
        <v>919</v>
      </c>
      <c r="S223" s="5" t="s">
        <v>889</v>
      </c>
      <c r="U223" s="5">
        <v>0</v>
      </c>
      <c r="V223" s="5">
        <v>0</v>
      </c>
    </row>
    <row r="224" spans="2:22" ht="31.5" x14ac:dyDescent="0.4">
      <c r="B224" s="21" t="s">
        <v>169</v>
      </c>
      <c r="C224" s="120" t="s">
        <v>499</v>
      </c>
      <c r="D224" s="21" t="s">
        <v>171</v>
      </c>
      <c r="E224" s="21" t="s">
        <v>172</v>
      </c>
      <c r="F224" s="22" t="s">
        <v>916</v>
      </c>
      <c r="G224" s="21" t="s">
        <v>174</v>
      </c>
      <c r="H224" s="21" t="s">
        <v>161</v>
      </c>
      <c r="I224" s="21" t="s">
        <v>254</v>
      </c>
      <c r="J224" s="21" t="s">
        <v>533</v>
      </c>
      <c r="K224" s="21" t="s">
        <v>183</v>
      </c>
      <c r="L224" s="21" t="s">
        <v>920</v>
      </c>
      <c r="M224" s="21" t="s">
        <v>179</v>
      </c>
      <c r="N224" s="22" t="s">
        <v>423</v>
      </c>
      <c r="O224" s="23">
        <v>45322</v>
      </c>
      <c r="P224" s="21" t="s">
        <v>921</v>
      </c>
      <c r="Q224" s="5" t="s">
        <v>920</v>
      </c>
      <c r="R224" s="5" t="s">
        <v>919</v>
      </c>
      <c r="S224" s="5" t="s">
        <v>889</v>
      </c>
      <c r="U224" s="5">
        <v>0</v>
      </c>
      <c r="V224" s="5">
        <v>0</v>
      </c>
    </row>
    <row r="225" spans="2:22" ht="31.5" x14ac:dyDescent="0.4">
      <c r="B225" s="21" t="s">
        <v>169</v>
      </c>
      <c r="C225" s="120" t="s">
        <v>499</v>
      </c>
      <c r="D225" s="21" t="s">
        <v>171</v>
      </c>
      <c r="E225" s="21" t="s">
        <v>172</v>
      </c>
      <c r="F225" s="22" t="s">
        <v>916</v>
      </c>
      <c r="G225" s="21" t="s">
        <v>174</v>
      </c>
      <c r="H225" s="21" t="s">
        <v>161</v>
      </c>
      <c r="I225" s="21" t="s">
        <v>254</v>
      </c>
      <c r="J225" s="21" t="s">
        <v>533</v>
      </c>
      <c r="K225" s="21" t="s">
        <v>186</v>
      </c>
      <c r="L225" s="21" t="s">
        <v>922</v>
      </c>
      <c r="M225" s="21" t="s">
        <v>179</v>
      </c>
      <c r="N225" s="22" t="s">
        <v>423</v>
      </c>
      <c r="O225" s="23">
        <v>45322</v>
      </c>
      <c r="P225" s="21" t="s">
        <v>923</v>
      </c>
      <c r="Q225" s="5" t="s">
        <v>922</v>
      </c>
      <c r="R225" s="5" t="s">
        <v>919</v>
      </c>
      <c r="S225" s="5" t="s">
        <v>889</v>
      </c>
      <c r="U225" s="5">
        <v>0</v>
      </c>
      <c r="V225" s="5">
        <v>0</v>
      </c>
    </row>
    <row r="226" spans="2:22" ht="31.5" x14ac:dyDescent="0.4">
      <c r="B226" s="21" t="s">
        <v>169</v>
      </c>
      <c r="C226" s="120" t="s">
        <v>499</v>
      </c>
      <c r="D226" s="21" t="s">
        <v>171</v>
      </c>
      <c r="E226" s="21" t="s">
        <v>172</v>
      </c>
      <c r="F226" s="22" t="s">
        <v>916</v>
      </c>
      <c r="G226" s="21" t="s">
        <v>174</v>
      </c>
      <c r="H226" s="21" t="s">
        <v>161</v>
      </c>
      <c r="I226" s="21" t="s">
        <v>254</v>
      </c>
      <c r="J226" s="21" t="s">
        <v>533</v>
      </c>
      <c r="K226" s="21" t="s">
        <v>189</v>
      </c>
      <c r="L226" s="21" t="s">
        <v>924</v>
      </c>
      <c r="M226" s="21" t="s">
        <v>179</v>
      </c>
      <c r="N226" s="22" t="s">
        <v>423</v>
      </c>
      <c r="O226" s="23">
        <v>45322</v>
      </c>
      <c r="P226" s="21" t="s">
        <v>925</v>
      </c>
      <c r="Q226" s="5" t="s">
        <v>924</v>
      </c>
      <c r="R226" s="5" t="s">
        <v>919</v>
      </c>
      <c r="S226" s="5" t="s">
        <v>889</v>
      </c>
      <c r="U226" s="5">
        <v>0</v>
      </c>
      <c r="V226" s="5">
        <v>0</v>
      </c>
    </row>
    <row r="227" spans="2:22" ht="31.5" x14ac:dyDescent="0.4">
      <c r="B227" s="21" t="s">
        <v>169</v>
      </c>
      <c r="C227" s="120" t="s">
        <v>499</v>
      </c>
      <c r="D227" s="21" t="s">
        <v>171</v>
      </c>
      <c r="E227" s="21" t="s">
        <v>172</v>
      </c>
      <c r="F227" s="22" t="s">
        <v>926</v>
      </c>
      <c r="G227" s="21" t="s">
        <v>174</v>
      </c>
      <c r="H227" s="21" t="s">
        <v>161</v>
      </c>
      <c r="I227" s="21" t="s">
        <v>254</v>
      </c>
      <c r="J227" s="21" t="s">
        <v>746</v>
      </c>
      <c r="K227" s="21" t="s">
        <v>177</v>
      </c>
      <c r="L227" s="21" t="s">
        <v>927</v>
      </c>
      <c r="M227" s="21" t="s">
        <v>179</v>
      </c>
      <c r="N227" s="22" t="s">
        <v>423</v>
      </c>
      <c r="O227" s="23">
        <v>45322</v>
      </c>
      <c r="P227" s="21" t="s">
        <v>928</v>
      </c>
      <c r="Q227" s="5" t="s">
        <v>927</v>
      </c>
      <c r="R227" s="5" t="s">
        <v>929</v>
      </c>
      <c r="S227" s="5" t="s">
        <v>930</v>
      </c>
      <c r="U227" s="5">
        <v>0</v>
      </c>
      <c r="V227" s="5">
        <v>0</v>
      </c>
    </row>
    <row r="228" spans="2:22" ht="31.5" x14ac:dyDescent="0.4">
      <c r="B228" s="21" t="s">
        <v>169</v>
      </c>
      <c r="C228" s="120" t="s">
        <v>499</v>
      </c>
      <c r="D228" s="21" t="s">
        <v>171</v>
      </c>
      <c r="E228" s="21" t="s">
        <v>172</v>
      </c>
      <c r="F228" s="22" t="s">
        <v>926</v>
      </c>
      <c r="G228" s="21" t="s">
        <v>174</v>
      </c>
      <c r="H228" s="21" t="s">
        <v>161</v>
      </c>
      <c r="I228" s="21" t="s">
        <v>254</v>
      </c>
      <c r="J228" s="21" t="s">
        <v>746</v>
      </c>
      <c r="K228" s="21" t="s">
        <v>183</v>
      </c>
      <c r="L228" s="21" t="s">
        <v>931</v>
      </c>
      <c r="M228" s="21" t="s">
        <v>179</v>
      </c>
      <c r="N228" s="22" t="s">
        <v>423</v>
      </c>
      <c r="O228" s="23">
        <v>45322</v>
      </c>
      <c r="P228" s="21" t="s">
        <v>932</v>
      </c>
      <c r="Q228" s="5" t="s">
        <v>931</v>
      </c>
      <c r="R228" s="5" t="s">
        <v>929</v>
      </c>
      <c r="S228" s="5" t="s">
        <v>930</v>
      </c>
      <c r="U228" s="5">
        <v>0</v>
      </c>
      <c r="V228" s="5">
        <v>0</v>
      </c>
    </row>
    <row r="229" spans="2:22" ht="31.5" x14ac:dyDescent="0.4">
      <c r="B229" s="21" t="s">
        <v>169</v>
      </c>
      <c r="C229" s="120" t="s">
        <v>499</v>
      </c>
      <c r="D229" s="21" t="s">
        <v>171</v>
      </c>
      <c r="E229" s="21" t="s">
        <v>172</v>
      </c>
      <c r="F229" s="22" t="s">
        <v>926</v>
      </c>
      <c r="G229" s="21" t="s">
        <v>174</v>
      </c>
      <c r="H229" s="21" t="s">
        <v>161</v>
      </c>
      <c r="I229" s="21" t="s">
        <v>254</v>
      </c>
      <c r="J229" s="21" t="s">
        <v>746</v>
      </c>
      <c r="K229" s="21" t="s">
        <v>186</v>
      </c>
      <c r="L229" s="21" t="s">
        <v>933</v>
      </c>
      <c r="M229" s="21" t="s">
        <v>179</v>
      </c>
      <c r="N229" s="22" t="s">
        <v>423</v>
      </c>
      <c r="O229" s="23">
        <v>45322</v>
      </c>
      <c r="P229" s="21" t="s">
        <v>934</v>
      </c>
      <c r="Q229" s="5" t="s">
        <v>933</v>
      </c>
      <c r="R229" s="5" t="s">
        <v>929</v>
      </c>
      <c r="S229" s="5" t="s">
        <v>930</v>
      </c>
      <c r="U229" s="5">
        <v>0</v>
      </c>
      <c r="V229" s="5">
        <v>0</v>
      </c>
    </row>
    <row r="230" spans="2:22" ht="31.5" x14ac:dyDescent="0.4">
      <c r="B230" s="21" t="s">
        <v>169</v>
      </c>
      <c r="C230" s="120" t="s">
        <v>499</v>
      </c>
      <c r="D230" s="21" t="s">
        <v>171</v>
      </c>
      <c r="E230" s="21" t="s">
        <v>172</v>
      </c>
      <c r="F230" s="22" t="s">
        <v>926</v>
      </c>
      <c r="G230" s="21" t="s">
        <v>174</v>
      </c>
      <c r="H230" s="21" t="s">
        <v>161</v>
      </c>
      <c r="I230" s="21" t="s">
        <v>254</v>
      </c>
      <c r="J230" s="21" t="s">
        <v>746</v>
      </c>
      <c r="K230" s="21" t="s">
        <v>189</v>
      </c>
      <c r="L230" s="21" t="s">
        <v>935</v>
      </c>
      <c r="M230" s="21" t="s">
        <v>179</v>
      </c>
      <c r="N230" s="22" t="s">
        <v>423</v>
      </c>
      <c r="O230" s="23">
        <v>45322</v>
      </c>
      <c r="P230" s="21" t="s">
        <v>936</v>
      </c>
      <c r="Q230" s="5" t="s">
        <v>935</v>
      </c>
      <c r="R230" s="5" t="s">
        <v>929</v>
      </c>
      <c r="S230" s="5" t="s">
        <v>930</v>
      </c>
      <c r="U230" s="5">
        <v>0</v>
      </c>
      <c r="V230" s="5">
        <v>0</v>
      </c>
    </row>
    <row r="231" spans="2:22" ht="31.5" x14ac:dyDescent="0.4">
      <c r="B231" s="21" t="s">
        <v>169</v>
      </c>
      <c r="C231" s="120" t="s">
        <v>499</v>
      </c>
      <c r="D231" s="21" t="s">
        <v>240</v>
      </c>
      <c r="E231" s="21" t="s">
        <v>172</v>
      </c>
      <c r="F231" s="22" t="s">
        <v>789</v>
      </c>
      <c r="G231" s="21" t="s">
        <v>174</v>
      </c>
      <c r="H231" s="21" t="s">
        <v>161</v>
      </c>
      <c r="I231" s="21" t="s">
        <v>254</v>
      </c>
      <c r="J231" s="120" t="s">
        <v>176</v>
      </c>
      <c r="K231" s="21" t="s">
        <v>177</v>
      </c>
      <c r="L231" s="21" t="s">
        <v>790</v>
      </c>
      <c r="M231" s="21" t="s">
        <v>179</v>
      </c>
      <c r="N231" s="22" t="s">
        <v>256</v>
      </c>
      <c r="O231" s="23">
        <v>45322</v>
      </c>
      <c r="P231" s="21" t="s">
        <v>791</v>
      </c>
      <c r="Q231" s="5" t="s">
        <v>790</v>
      </c>
      <c r="R231" s="5" t="s">
        <v>792</v>
      </c>
      <c r="S231" s="5" t="s">
        <v>793</v>
      </c>
      <c r="U231" s="5">
        <v>0</v>
      </c>
      <c r="V231" s="5">
        <v>0</v>
      </c>
    </row>
    <row r="232" spans="2:22" ht="31.5" x14ac:dyDescent="0.4">
      <c r="B232" s="21" t="s">
        <v>169</v>
      </c>
      <c r="C232" s="120" t="s">
        <v>499</v>
      </c>
      <c r="D232" s="21" t="s">
        <v>240</v>
      </c>
      <c r="E232" s="21" t="s">
        <v>172</v>
      </c>
      <c r="F232" s="22" t="s">
        <v>789</v>
      </c>
      <c r="G232" s="21" t="s">
        <v>174</v>
      </c>
      <c r="H232" s="21" t="s">
        <v>161</v>
      </c>
      <c r="I232" s="21" t="s">
        <v>254</v>
      </c>
      <c r="J232" s="120" t="s">
        <v>176</v>
      </c>
      <c r="K232" s="21" t="s">
        <v>183</v>
      </c>
      <c r="L232" s="21" t="s">
        <v>794</v>
      </c>
      <c r="M232" s="21" t="s">
        <v>179</v>
      </c>
      <c r="N232" s="22" t="s">
        <v>256</v>
      </c>
      <c r="O232" s="23">
        <v>45322</v>
      </c>
      <c r="P232" s="21" t="s">
        <v>795</v>
      </c>
      <c r="Q232" s="5" t="s">
        <v>794</v>
      </c>
      <c r="R232" s="5" t="s">
        <v>792</v>
      </c>
      <c r="S232" s="5" t="s">
        <v>793</v>
      </c>
      <c r="U232" s="5">
        <v>0</v>
      </c>
      <c r="V232" s="5">
        <v>0</v>
      </c>
    </row>
    <row r="233" spans="2:22" ht="31.5" x14ac:dyDescent="0.4">
      <c r="B233" s="21" t="s">
        <v>169</v>
      </c>
      <c r="C233" s="120" t="s">
        <v>499</v>
      </c>
      <c r="D233" s="21" t="s">
        <v>240</v>
      </c>
      <c r="E233" s="21" t="s">
        <v>172</v>
      </c>
      <c r="F233" s="22" t="s">
        <v>789</v>
      </c>
      <c r="G233" s="21" t="s">
        <v>174</v>
      </c>
      <c r="H233" s="21" t="s">
        <v>161</v>
      </c>
      <c r="I233" s="21" t="s">
        <v>254</v>
      </c>
      <c r="J233" s="120" t="s">
        <v>176</v>
      </c>
      <c r="K233" s="21" t="s">
        <v>186</v>
      </c>
      <c r="L233" s="21" t="s">
        <v>796</v>
      </c>
      <c r="M233" s="21" t="s">
        <v>179</v>
      </c>
      <c r="N233" s="22" t="s">
        <v>256</v>
      </c>
      <c r="O233" s="23">
        <v>45322</v>
      </c>
      <c r="P233" s="21" t="s">
        <v>797</v>
      </c>
      <c r="Q233" s="5" t="s">
        <v>796</v>
      </c>
      <c r="R233" s="5" t="s">
        <v>792</v>
      </c>
      <c r="S233" s="5" t="s">
        <v>793</v>
      </c>
      <c r="U233" s="5">
        <v>0</v>
      </c>
      <c r="V233" s="5">
        <v>0</v>
      </c>
    </row>
    <row r="234" spans="2:22" ht="31.5" x14ac:dyDescent="0.4">
      <c r="B234" s="21" t="s">
        <v>169</v>
      </c>
      <c r="C234" s="120" t="s">
        <v>499</v>
      </c>
      <c r="D234" s="21" t="s">
        <v>240</v>
      </c>
      <c r="E234" s="21" t="s">
        <v>172</v>
      </c>
      <c r="F234" s="22" t="s">
        <v>789</v>
      </c>
      <c r="G234" s="21" t="s">
        <v>174</v>
      </c>
      <c r="H234" s="21" t="s">
        <v>161</v>
      </c>
      <c r="I234" s="21" t="s">
        <v>254</v>
      </c>
      <c r="J234" s="120" t="s">
        <v>176</v>
      </c>
      <c r="K234" s="21" t="s">
        <v>189</v>
      </c>
      <c r="L234" s="21" t="s">
        <v>798</v>
      </c>
      <c r="M234" s="21" t="s">
        <v>179</v>
      </c>
      <c r="N234" s="22" t="s">
        <v>256</v>
      </c>
      <c r="O234" s="23">
        <v>45322</v>
      </c>
      <c r="P234" s="21" t="s">
        <v>799</v>
      </c>
      <c r="Q234" s="5" t="s">
        <v>798</v>
      </c>
      <c r="R234" s="5" t="s">
        <v>792</v>
      </c>
      <c r="S234" s="5" t="s">
        <v>793</v>
      </c>
      <c r="U234" s="5">
        <v>0</v>
      </c>
      <c r="V234" s="5">
        <v>0</v>
      </c>
    </row>
    <row r="235" spans="2:22" ht="31.5" x14ac:dyDescent="0.4">
      <c r="B235" s="21" t="s">
        <v>169</v>
      </c>
      <c r="C235" s="120" t="s">
        <v>499</v>
      </c>
      <c r="D235" s="21" t="s">
        <v>171</v>
      </c>
      <c r="E235" s="21" t="s">
        <v>172</v>
      </c>
      <c r="F235" s="22" t="s">
        <v>821</v>
      </c>
      <c r="G235" s="21" t="s">
        <v>174</v>
      </c>
      <c r="H235" s="21" t="s">
        <v>161</v>
      </c>
      <c r="I235" s="21" t="s">
        <v>254</v>
      </c>
      <c r="J235" s="120" t="s">
        <v>176</v>
      </c>
      <c r="K235" s="21" t="s">
        <v>177</v>
      </c>
      <c r="L235" s="21" t="s">
        <v>822</v>
      </c>
      <c r="M235" s="21" t="s">
        <v>179</v>
      </c>
      <c r="N235" s="22" t="s">
        <v>256</v>
      </c>
      <c r="O235" s="23">
        <v>45322</v>
      </c>
      <c r="P235" s="21" t="s">
        <v>823</v>
      </c>
      <c r="Q235" s="5" t="s">
        <v>822</v>
      </c>
      <c r="R235" s="5" t="s">
        <v>824</v>
      </c>
      <c r="S235" s="5" t="s">
        <v>825</v>
      </c>
      <c r="U235" s="5">
        <v>0</v>
      </c>
      <c r="V235" s="5">
        <v>0</v>
      </c>
    </row>
    <row r="236" spans="2:22" ht="31.5" x14ac:dyDescent="0.4">
      <c r="B236" s="21" t="s">
        <v>169</v>
      </c>
      <c r="C236" s="120" t="s">
        <v>499</v>
      </c>
      <c r="D236" s="21" t="s">
        <v>171</v>
      </c>
      <c r="E236" s="21" t="s">
        <v>172</v>
      </c>
      <c r="F236" s="22" t="s">
        <v>821</v>
      </c>
      <c r="G236" s="21" t="s">
        <v>174</v>
      </c>
      <c r="H236" s="21" t="s">
        <v>161</v>
      </c>
      <c r="I236" s="21" t="s">
        <v>254</v>
      </c>
      <c r="J236" s="120" t="s">
        <v>176</v>
      </c>
      <c r="K236" s="21" t="s">
        <v>183</v>
      </c>
      <c r="L236" s="21" t="s">
        <v>826</v>
      </c>
      <c r="M236" s="21" t="s">
        <v>179</v>
      </c>
      <c r="N236" s="22" t="s">
        <v>256</v>
      </c>
      <c r="O236" s="23">
        <v>45322</v>
      </c>
      <c r="P236" s="21" t="s">
        <v>827</v>
      </c>
      <c r="Q236" s="5" t="s">
        <v>826</v>
      </c>
      <c r="R236" s="5" t="s">
        <v>824</v>
      </c>
      <c r="S236" s="5" t="s">
        <v>825</v>
      </c>
      <c r="U236" s="5">
        <v>0</v>
      </c>
      <c r="V236" s="5">
        <v>0</v>
      </c>
    </row>
    <row r="237" spans="2:22" ht="31.5" x14ac:dyDescent="0.4">
      <c r="B237" s="21" t="s">
        <v>169</v>
      </c>
      <c r="C237" s="120" t="s">
        <v>499</v>
      </c>
      <c r="D237" s="21" t="s">
        <v>171</v>
      </c>
      <c r="E237" s="21" t="s">
        <v>172</v>
      </c>
      <c r="F237" s="22" t="s">
        <v>821</v>
      </c>
      <c r="G237" s="21" t="s">
        <v>174</v>
      </c>
      <c r="H237" s="21" t="s">
        <v>161</v>
      </c>
      <c r="I237" s="21" t="s">
        <v>254</v>
      </c>
      <c r="J237" s="120" t="s">
        <v>176</v>
      </c>
      <c r="K237" s="21" t="s">
        <v>186</v>
      </c>
      <c r="L237" s="21" t="s">
        <v>828</v>
      </c>
      <c r="M237" s="21" t="s">
        <v>179</v>
      </c>
      <c r="N237" s="22" t="s">
        <v>256</v>
      </c>
      <c r="O237" s="23">
        <v>45322</v>
      </c>
      <c r="P237" s="21" t="s">
        <v>829</v>
      </c>
      <c r="Q237" s="5" t="s">
        <v>828</v>
      </c>
      <c r="R237" s="5" t="s">
        <v>824</v>
      </c>
      <c r="S237" s="5" t="s">
        <v>825</v>
      </c>
      <c r="U237" s="5">
        <v>0</v>
      </c>
      <c r="V237" s="5">
        <v>0</v>
      </c>
    </row>
    <row r="238" spans="2:22" ht="31.5" x14ac:dyDescent="0.4">
      <c r="B238" s="21" t="s">
        <v>169</v>
      </c>
      <c r="C238" s="120" t="s">
        <v>499</v>
      </c>
      <c r="D238" s="21" t="s">
        <v>171</v>
      </c>
      <c r="E238" s="21" t="s">
        <v>172</v>
      </c>
      <c r="F238" s="22" t="s">
        <v>821</v>
      </c>
      <c r="G238" s="21" t="s">
        <v>174</v>
      </c>
      <c r="H238" s="21" t="s">
        <v>161</v>
      </c>
      <c r="I238" s="21" t="s">
        <v>254</v>
      </c>
      <c r="J238" s="120" t="s">
        <v>176</v>
      </c>
      <c r="K238" s="21" t="s">
        <v>189</v>
      </c>
      <c r="L238" s="21" t="s">
        <v>830</v>
      </c>
      <c r="M238" s="21" t="s">
        <v>179</v>
      </c>
      <c r="N238" s="22" t="s">
        <v>256</v>
      </c>
      <c r="O238" s="23">
        <v>45322</v>
      </c>
      <c r="P238" s="21" t="s">
        <v>831</v>
      </c>
      <c r="Q238" s="5" t="s">
        <v>830</v>
      </c>
      <c r="R238" s="5" t="s">
        <v>824</v>
      </c>
      <c r="S238" s="5" t="s">
        <v>825</v>
      </c>
      <c r="U238" s="5">
        <v>0</v>
      </c>
      <c r="V238" s="5">
        <v>0</v>
      </c>
    </row>
    <row r="239" spans="2:22" ht="31.5" x14ac:dyDescent="0.4">
      <c r="B239" s="21" t="s">
        <v>169</v>
      </c>
      <c r="C239" s="120" t="s">
        <v>499</v>
      </c>
      <c r="D239" s="21" t="s">
        <v>240</v>
      </c>
      <c r="E239" s="21" t="s">
        <v>172</v>
      </c>
      <c r="F239" s="22" t="s">
        <v>800</v>
      </c>
      <c r="G239" s="21" t="s">
        <v>174</v>
      </c>
      <c r="H239" s="21" t="s">
        <v>117</v>
      </c>
      <c r="I239" s="21" t="s">
        <v>544</v>
      </c>
      <c r="J239" s="21" t="s">
        <v>533</v>
      </c>
      <c r="K239" s="21" t="s">
        <v>177</v>
      </c>
      <c r="L239" s="21" t="s">
        <v>801</v>
      </c>
      <c r="M239" s="21" t="s">
        <v>179</v>
      </c>
      <c r="N239" s="22" t="s">
        <v>256</v>
      </c>
      <c r="O239" s="23">
        <v>45322</v>
      </c>
      <c r="P239" s="21" t="s">
        <v>802</v>
      </c>
      <c r="Q239" s="5" t="s">
        <v>801</v>
      </c>
      <c r="R239" s="5" t="s">
        <v>803</v>
      </c>
      <c r="S239" s="5" t="s">
        <v>793</v>
      </c>
      <c r="U239" s="5">
        <v>0</v>
      </c>
      <c r="V239" s="5">
        <v>0</v>
      </c>
    </row>
    <row r="240" spans="2:22" ht="31.5" x14ac:dyDescent="0.4">
      <c r="B240" s="21" t="s">
        <v>169</v>
      </c>
      <c r="C240" s="120" t="s">
        <v>499</v>
      </c>
      <c r="D240" s="21" t="s">
        <v>240</v>
      </c>
      <c r="E240" s="21" t="s">
        <v>172</v>
      </c>
      <c r="F240" s="22" t="s">
        <v>800</v>
      </c>
      <c r="G240" s="21" t="s">
        <v>174</v>
      </c>
      <c r="H240" s="21" t="s">
        <v>117</v>
      </c>
      <c r="I240" s="21" t="s">
        <v>544</v>
      </c>
      <c r="J240" s="21" t="s">
        <v>533</v>
      </c>
      <c r="K240" s="21" t="s">
        <v>183</v>
      </c>
      <c r="L240" s="21" t="s">
        <v>804</v>
      </c>
      <c r="M240" s="21" t="s">
        <v>179</v>
      </c>
      <c r="N240" s="22" t="s">
        <v>256</v>
      </c>
      <c r="O240" s="23">
        <v>45322</v>
      </c>
      <c r="P240" s="21" t="s">
        <v>805</v>
      </c>
      <c r="Q240" s="5" t="s">
        <v>804</v>
      </c>
      <c r="R240" s="5" t="s">
        <v>803</v>
      </c>
      <c r="S240" s="5" t="s">
        <v>793</v>
      </c>
      <c r="U240" s="5">
        <v>0</v>
      </c>
      <c r="V240" s="5">
        <v>0</v>
      </c>
    </row>
    <row r="241" spans="2:22" ht="31.5" x14ac:dyDescent="0.4">
      <c r="B241" s="21" t="s">
        <v>169</v>
      </c>
      <c r="C241" s="120" t="s">
        <v>499</v>
      </c>
      <c r="D241" s="21" t="s">
        <v>240</v>
      </c>
      <c r="E241" s="21" t="s">
        <v>172</v>
      </c>
      <c r="F241" s="22" t="s">
        <v>800</v>
      </c>
      <c r="G241" s="21" t="s">
        <v>174</v>
      </c>
      <c r="H241" s="21" t="s">
        <v>117</v>
      </c>
      <c r="I241" s="21" t="s">
        <v>544</v>
      </c>
      <c r="J241" s="21" t="s">
        <v>533</v>
      </c>
      <c r="K241" s="21" t="s">
        <v>186</v>
      </c>
      <c r="L241" s="21" t="s">
        <v>806</v>
      </c>
      <c r="M241" s="21" t="s">
        <v>179</v>
      </c>
      <c r="N241" s="22" t="s">
        <v>256</v>
      </c>
      <c r="O241" s="23">
        <v>45322</v>
      </c>
      <c r="P241" s="21" t="s">
        <v>807</v>
      </c>
      <c r="Q241" s="5" t="s">
        <v>806</v>
      </c>
      <c r="R241" s="5" t="s">
        <v>803</v>
      </c>
      <c r="S241" s="5" t="s">
        <v>793</v>
      </c>
      <c r="U241" s="5">
        <v>0</v>
      </c>
      <c r="V241" s="5">
        <v>0</v>
      </c>
    </row>
    <row r="242" spans="2:22" ht="31.5" x14ac:dyDescent="0.4">
      <c r="B242" s="21" t="s">
        <v>169</v>
      </c>
      <c r="C242" s="120" t="s">
        <v>499</v>
      </c>
      <c r="D242" s="21" t="s">
        <v>240</v>
      </c>
      <c r="E242" s="21" t="s">
        <v>172</v>
      </c>
      <c r="F242" s="22" t="s">
        <v>800</v>
      </c>
      <c r="G242" s="21" t="s">
        <v>174</v>
      </c>
      <c r="H242" s="21" t="s">
        <v>117</v>
      </c>
      <c r="I242" s="21" t="s">
        <v>544</v>
      </c>
      <c r="J242" s="21" t="s">
        <v>533</v>
      </c>
      <c r="K242" s="21" t="s">
        <v>189</v>
      </c>
      <c r="L242" s="21" t="s">
        <v>808</v>
      </c>
      <c r="M242" s="21" t="s">
        <v>179</v>
      </c>
      <c r="N242" s="22" t="s">
        <v>256</v>
      </c>
      <c r="O242" s="23">
        <v>45322</v>
      </c>
      <c r="P242" s="21" t="s">
        <v>809</v>
      </c>
      <c r="Q242" s="5" t="s">
        <v>808</v>
      </c>
      <c r="R242" s="5" t="s">
        <v>803</v>
      </c>
      <c r="S242" s="5" t="s">
        <v>793</v>
      </c>
      <c r="U242" s="5">
        <v>0</v>
      </c>
      <c r="V242" s="5">
        <v>0</v>
      </c>
    </row>
    <row r="243" spans="2:22" ht="31.5" x14ac:dyDescent="0.4">
      <c r="B243" s="21" t="s">
        <v>169</v>
      </c>
      <c r="C243" s="120" t="s">
        <v>499</v>
      </c>
      <c r="D243" s="21" t="s">
        <v>240</v>
      </c>
      <c r="E243" s="21" t="s">
        <v>172</v>
      </c>
      <c r="F243" s="22" t="s">
        <v>810</v>
      </c>
      <c r="G243" s="21" t="s">
        <v>174</v>
      </c>
      <c r="H243" s="21" t="s">
        <v>117</v>
      </c>
      <c r="I243" s="21" t="s">
        <v>544</v>
      </c>
      <c r="J243" s="21" t="s">
        <v>746</v>
      </c>
      <c r="K243" s="21" t="s">
        <v>177</v>
      </c>
      <c r="L243" s="21" t="s">
        <v>811</v>
      </c>
      <c r="M243" s="21" t="s">
        <v>179</v>
      </c>
      <c r="N243" s="22" t="s">
        <v>256</v>
      </c>
      <c r="O243" s="23">
        <v>45322</v>
      </c>
      <c r="P243" s="21" t="s">
        <v>812</v>
      </c>
      <c r="Q243" s="5" t="s">
        <v>811</v>
      </c>
      <c r="R243" s="5" t="s">
        <v>813</v>
      </c>
      <c r="S243" s="5" t="s">
        <v>814</v>
      </c>
      <c r="U243" s="5">
        <v>0</v>
      </c>
      <c r="V243" s="5">
        <v>0</v>
      </c>
    </row>
    <row r="244" spans="2:22" ht="31.5" x14ac:dyDescent="0.4">
      <c r="B244" s="21" t="s">
        <v>169</v>
      </c>
      <c r="C244" s="120" t="s">
        <v>499</v>
      </c>
      <c r="D244" s="21" t="s">
        <v>240</v>
      </c>
      <c r="E244" s="21" t="s">
        <v>172</v>
      </c>
      <c r="F244" s="22" t="s">
        <v>810</v>
      </c>
      <c r="G244" s="21" t="s">
        <v>174</v>
      </c>
      <c r="H244" s="21" t="s">
        <v>117</v>
      </c>
      <c r="I244" s="21" t="s">
        <v>544</v>
      </c>
      <c r="J244" s="21" t="s">
        <v>746</v>
      </c>
      <c r="K244" s="21" t="s">
        <v>183</v>
      </c>
      <c r="L244" s="21" t="s">
        <v>815</v>
      </c>
      <c r="M244" s="21" t="s">
        <v>179</v>
      </c>
      <c r="N244" s="22" t="s">
        <v>256</v>
      </c>
      <c r="O244" s="23">
        <v>45322</v>
      </c>
      <c r="P244" s="21" t="s">
        <v>816</v>
      </c>
      <c r="Q244" s="5" t="s">
        <v>815</v>
      </c>
      <c r="R244" s="5" t="s">
        <v>813</v>
      </c>
      <c r="S244" s="5" t="s">
        <v>814</v>
      </c>
      <c r="U244" s="5">
        <v>0</v>
      </c>
      <c r="V244" s="5">
        <v>0</v>
      </c>
    </row>
    <row r="245" spans="2:22" ht="31.5" x14ac:dyDescent="0.4">
      <c r="B245" s="21" t="s">
        <v>169</v>
      </c>
      <c r="C245" s="120" t="s">
        <v>499</v>
      </c>
      <c r="D245" s="21" t="s">
        <v>240</v>
      </c>
      <c r="E245" s="21" t="s">
        <v>172</v>
      </c>
      <c r="F245" s="22" t="s">
        <v>810</v>
      </c>
      <c r="G245" s="21" t="s">
        <v>174</v>
      </c>
      <c r="H245" s="21" t="s">
        <v>117</v>
      </c>
      <c r="I245" s="21" t="s">
        <v>544</v>
      </c>
      <c r="J245" s="21" t="s">
        <v>746</v>
      </c>
      <c r="K245" s="21" t="s">
        <v>186</v>
      </c>
      <c r="L245" s="21" t="s">
        <v>817</v>
      </c>
      <c r="M245" s="21" t="s">
        <v>179</v>
      </c>
      <c r="N245" s="22" t="s">
        <v>256</v>
      </c>
      <c r="O245" s="23">
        <v>45322</v>
      </c>
      <c r="P245" s="21" t="s">
        <v>818</v>
      </c>
      <c r="Q245" s="5" t="s">
        <v>817</v>
      </c>
      <c r="R245" s="5" t="s">
        <v>813</v>
      </c>
      <c r="S245" s="5" t="s">
        <v>814</v>
      </c>
      <c r="U245" s="5">
        <v>0</v>
      </c>
      <c r="V245" s="5">
        <v>0</v>
      </c>
    </row>
    <row r="246" spans="2:22" ht="31.5" x14ac:dyDescent="0.4">
      <c r="B246" s="21" t="s">
        <v>169</v>
      </c>
      <c r="C246" s="120" t="s">
        <v>499</v>
      </c>
      <c r="D246" s="21" t="s">
        <v>240</v>
      </c>
      <c r="E246" s="21" t="s">
        <v>172</v>
      </c>
      <c r="F246" s="22" t="s">
        <v>810</v>
      </c>
      <c r="G246" s="21" t="s">
        <v>174</v>
      </c>
      <c r="H246" s="21" t="s">
        <v>117</v>
      </c>
      <c r="I246" s="21" t="s">
        <v>544</v>
      </c>
      <c r="J246" s="21" t="s">
        <v>746</v>
      </c>
      <c r="K246" s="21" t="s">
        <v>189</v>
      </c>
      <c r="L246" s="21" t="s">
        <v>819</v>
      </c>
      <c r="M246" s="21" t="s">
        <v>179</v>
      </c>
      <c r="N246" s="22" t="s">
        <v>256</v>
      </c>
      <c r="O246" s="23">
        <v>45322</v>
      </c>
      <c r="P246" s="21" t="s">
        <v>820</v>
      </c>
      <c r="Q246" s="5" t="s">
        <v>819</v>
      </c>
      <c r="R246" s="5" t="s">
        <v>813</v>
      </c>
      <c r="S246" s="5" t="s">
        <v>814</v>
      </c>
      <c r="U246" s="5">
        <v>0</v>
      </c>
      <c r="V246" s="5">
        <v>0</v>
      </c>
    </row>
    <row r="247" spans="2:22" ht="31.5" x14ac:dyDescent="0.4">
      <c r="B247" s="21" t="s">
        <v>169</v>
      </c>
      <c r="C247" s="120" t="s">
        <v>499</v>
      </c>
      <c r="D247" s="21" t="s">
        <v>171</v>
      </c>
      <c r="E247" s="21" t="s">
        <v>172</v>
      </c>
      <c r="F247" s="22" t="s">
        <v>832</v>
      </c>
      <c r="G247" s="21" t="s">
        <v>174</v>
      </c>
      <c r="H247" s="21" t="s">
        <v>117</v>
      </c>
      <c r="I247" s="21" t="s">
        <v>544</v>
      </c>
      <c r="J247" s="21" t="s">
        <v>533</v>
      </c>
      <c r="K247" s="21" t="s">
        <v>177</v>
      </c>
      <c r="L247" s="21" t="s">
        <v>833</v>
      </c>
      <c r="M247" s="21" t="s">
        <v>179</v>
      </c>
      <c r="N247" s="22" t="s">
        <v>256</v>
      </c>
      <c r="O247" s="23">
        <v>45322</v>
      </c>
      <c r="P247" s="21" t="s">
        <v>834</v>
      </c>
      <c r="Q247" s="5" t="s">
        <v>833</v>
      </c>
      <c r="R247" s="5" t="s">
        <v>835</v>
      </c>
      <c r="S247" s="5" t="s">
        <v>825</v>
      </c>
      <c r="U247" s="5">
        <v>0</v>
      </c>
      <c r="V247" s="5">
        <v>0</v>
      </c>
    </row>
    <row r="248" spans="2:22" ht="31.5" x14ac:dyDescent="0.4">
      <c r="B248" s="21" t="s">
        <v>169</v>
      </c>
      <c r="C248" s="120" t="s">
        <v>499</v>
      </c>
      <c r="D248" s="21" t="s">
        <v>171</v>
      </c>
      <c r="E248" s="21" t="s">
        <v>172</v>
      </c>
      <c r="F248" s="22" t="s">
        <v>832</v>
      </c>
      <c r="G248" s="21" t="s">
        <v>174</v>
      </c>
      <c r="H248" s="21" t="s">
        <v>117</v>
      </c>
      <c r="I248" s="21" t="s">
        <v>544</v>
      </c>
      <c r="J248" s="21" t="s">
        <v>533</v>
      </c>
      <c r="K248" s="21" t="s">
        <v>183</v>
      </c>
      <c r="L248" s="21" t="s">
        <v>836</v>
      </c>
      <c r="M248" s="21" t="s">
        <v>179</v>
      </c>
      <c r="N248" s="22" t="s">
        <v>256</v>
      </c>
      <c r="O248" s="23">
        <v>45322</v>
      </c>
      <c r="P248" s="21" t="s">
        <v>837</v>
      </c>
      <c r="Q248" s="5" t="s">
        <v>836</v>
      </c>
      <c r="R248" s="5" t="s">
        <v>835</v>
      </c>
      <c r="S248" s="5" t="s">
        <v>825</v>
      </c>
      <c r="U248" s="5">
        <v>0</v>
      </c>
      <c r="V248" s="5">
        <v>0</v>
      </c>
    </row>
    <row r="249" spans="2:22" ht="31.5" x14ac:dyDescent="0.4">
      <c r="B249" s="21" t="s">
        <v>169</v>
      </c>
      <c r="C249" s="120" t="s">
        <v>499</v>
      </c>
      <c r="D249" s="21" t="s">
        <v>171</v>
      </c>
      <c r="E249" s="21" t="s">
        <v>172</v>
      </c>
      <c r="F249" s="22" t="s">
        <v>832</v>
      </c>
      <c r="G249" s="21" t="s">
        <v>174</v>
      </c>
      <c r="H249" s="21" t="s">
        <v>117</v>
      </c>
      <c r="I249" s="21" t="s">
        <v>544</v>
      </c>
      <c r="J249" s="21" t="s">
        <v>533</v>
      </c>
      <c r="K249" s="21" t="s">
        <v>186</v>
      </c>
      <c r="L249" s="21" t="s">
        <v>838</v>
      </c>
      <c r="M249" s="21" t="s">
        <v>179</v>
      </c>
      <c r="N249" s="22" t="s">
        <v>256</v>
      </c>
      <c r="O249" s="23">
        <v>45322</v>
      </c>
      <c r="P249" s="21" t="s">
        <v>839</v>
      </c>
      <c r="Q249" s="5" t="s">
        <v>838</v>
      </c>
      <c r="R249" s="5" t="s">
        <v>835</v>
      </c>
      <c r="S249" s="5" t="s">
        <v>825</v>
      </c>
      <c r="U249" s="5">
        <v>0</v>
      </c>
      <c r="V249" s="5">
        <v>0</v>
      </c>
    </row>
    <row r="250" spans="2:22" ht="31.5" x14ac:dyDescent="0.4">
      <c r="B250" s="21" t="s">
        <v>169</v>
      </c>
      <c r="C250" s="120" t="s">
        <v>499</v>
      </c>
      <c r="D250" s="21" t="s">
        <v>171</v>
      </c>
      <c r="E250" s="21" t="s">
        <v>172</v>
      </c>
      <c r="F250" s="22" t="s">
        <v>832</v>
      </c>
      <c r="G250" s="21" t="s">
        <v>174</v>
      </c>
      <c r="H250" s="21" t="s">
        <v>117</v>
      </c>
      <c r="I250" s="21" t="s">
        <v>544</v>
      </c>
      <c r="J250" s="21" t="s">
        <v>533</v>
      </c>
      <c r="K250" s="21" t="s">
        <v>189</v>
      </c>
      <c r="L250" s="21" t="s">
        <v>840</v>
      </c>
      <c r="M250" s="21" t="s">
        <v>179</v>
      </c>
      <c r="N250" s="22" t="s">
        <v>256</v>
      </c>
      <c r="O250" s="23">
        <v>45322</v>
      </c>
      <c r="P250" s="21" t="s">
        <v>841</v>
      </c>
      <c r="Q250" s="5" t="s">
        <v>840</v>
      </c>
      <c r="R250" s="5" t="s">
        <v>835</v>
      </c>
      <c r="S250" s="5" t="s">
        <v>825</v>
      </c>
      <c r="U250" s="5">
        <v>0</v>
      </c>
      <c r="V250" s="5">
        <v>0</v>
      </c>
    </row>
    <row r="251" spans="2:22" ht="31.5" x14ac:dyDescent="0.4">
      <c r="B251" s="21" t="s">
        <v>169</v>
      </c>
      <c r="C251" s="120" t="s">
        <v>499</v>
      </c>
      <c r="D251" s="21" t="s">
        <v>171</v>
      </c>
      <c r="E251" s="21" t="s">
        <v>172</v>
      </c>
      <c r="F251" s="22" t="s">
        <v>842</v>
      </c>
      <c r="G251" s="21" t="s">
        <v>174</v>
      </c>
      <c r="H251" s="21" t="s">
        <v>117</v>
      </c>
      <c r="I251" s="21" t="s">
        <v>544</v>
      </c>
      <c r="J251" s="21" t="s">
        <v>746</v>
      </c>
      <c r="K251" s="21" t="s">
        <v>177</v>
      </c>
      <c r="L251" s="21" t="s">
        <v>843</v>
      </c>
      <c r="M251" s="21" t="s">
        <v>179</v>
      </c>
      <c r="N251" s="22" t="s">
        <v>256</v>
      </c>
      <c r="O251" s="23">
        <v>45322</v>
      </c>
      <c r="P251" s="21" t="s">
        <v>844</v>
      </c>
      <c r="Q251" s="5" t="s">
        <v>843</v>
      </c>
      <c r="R251" s="5" t="s">
        <v>845</v>
      </c>
      <c r="S251" s="5" t="s">
        <v>846</v>
      </c>
      <c r="U251" s="5">
        <v>0</v>
      </c>
      <c r="V251" s="5">
        <v>0</v>
      </c>
    </row>
    <row r="252" spans="2:22" ht="31.5" x14ac:dyDescent="0.4">
      <c r="B252" s="21" t="s">
        <v>169</v>
      </c>
      <c r="C252" s="120" t="s">
        <v>499</v>
      </c>
      <c r="D252" s="21" t="s">
        <v>171</v>
      </c>
      <c r="E252" s="21" t="s">
        <v>172</v>
      </c>
      <c r="F252" s="22" t="s">
        <v>842</v>
      </c>
      <c r="G252" s="21" t="s">
        <v>174</v>
      </c>
      <c r="H252" s="21" t="s">
        <v>117</v>
      </c>
      <c r="I252" s="21" t="s">
        <v>544</v>
      </c>
      <c r="J252" s="21" t="s">
        <v>746</v>
      </c>
      <c r="K252" s="21" t="s">
        <v>183</v>
      </c>
      <c r="L252" s="21" t="s">
        <v>847</v>
      </c>
      <c r="M252" s="21" t="s">
        <v>179</v>
      </c>
      <c r="N252" s="22" t="s">
        <v>256</v>
      </c>
      <c r="O252" s="23">
        <v>45322</v>
      </c>
      <c r="P252" s="21" t="s">
        <v>848</v>
      </c>
      <c r="Q252" s="5" t="s">
        <v>847</v>
      </c>
      <c r="R252" s="5" t="s">
        <v>845</v>
      </c>
      <c r="S252" s="5" t="s">
        <v>846</v>
      </c>
      <c r="U252" s="5">
        <v>0</v>
      </c>
      <c r="V252" s="5">
        <v>0</v>
      </c>
    </row>
    <row r="253" spans="2:22" ht="31.5" x14ac:dyDescent="0.4">
      <c r="B253" s="21" t="s">
        <v>169</v>
      </c>
      <c r="C253" s="120" t="s">
        <v>499</v>
      </c>
      <c r="D253" s="21" t="s">
        <v>171</v>
      </c>
      <c r="E253" s="21" t="s">
        <v>172</v>
      </c>
      <c r="F253" s="22" t="s">
        <v>842</v>
      </c>
      <c r="G253" s="21" t="s">
        <v>174</v>
      </c>
      <c r="H253" s="21" t="s">
        <v>117</v>
      </c>
      <c r="I253" s="21" t="s">
        <v>544</v>
      </c>
      <c r="J253" s="21" t="s">
        <v>746</v>
      </c>
      <c r="K253" s="21" t="s">
        <v>186</v>
      </c>
      <c r="L253" s="21" t="s">
        <v>849</v>
      </c>
      <c r="M253" s="21" t="s">
        <v>179</v>
      </c>
      <c r="N253" s="22" t="s">
        <v>256</v>
      </c>
      <c r="O253" s="23">
        <v>45322</v>
      </c>
      <c r="P253" s="21" t="s">
        <v>850</v>
      </c>
      <c r="Q253" s="5" t="s">
        <v>849</v>
      </c>
      <c r="R253" s="5" t="s">
        <v>845</v>
      </c>
      <c r="S253" s="5" t="s">
        <v>846</v>
      </c>
      <c r="U253" s="5">
        <v>0</v>
      </c>
      <c r="V253" s="5">
        <v>0</v>
      </c>
    </row>
    <row r="254" spans="2:22" ht="31.5" x14ac:dyDescent="0.4">
      <c r="B254" s="21" t="s">
        <v>169</v>
      </c>
      <c r="C254" s="120" t="s">
        <v>499</v>
      </c>
      <c r="D254" s="21" t="s">
        <v>171</v>
      </c>
      <c r="E254" s="21" t="s">
        <v>172</v>
      </c>
      <c r="F254" s="22" t="s">
        <v>842</v>
      </c>
      <c r="G254" s="21" t="s">
        <v>174</v>
      </c>
      <c r="H254" s="21" t="s">
        <v>117</v>
      </c>
      <c r="I254" s="21" t="s">
        <v>544</v>
      </c>
      <c r="J254" s="21" t="s">
        <v>746</v>
      </c>
      <c r="K254" s="21" t="s">
        <v>189</v>
      </c>
      <c r="L254" s="21" t="s">
        <v>851</v>
      </c>
      <c r="M254" s="21" t="s">
        <v>179</v>
      </c>
      <c r="N254" s="22" t="s">
        <v>256</v>
      </c>
      <c r="O254" s="23">
        <v>45322</v>
      </c>
      <c r="P254" s="21" t="s">
        <v>852</v>
      </c>
      <c r="Q254" s="5" t="s">
        <v>851</v>
      </c>
      <c r="R254" s="5" t="s">
        <v>845</v>
      </c>
      <c r="S254" s="5" t="s">
        <v>846</v>
      </c>
      <c r="U254" s="5">
        <v>0</v>
      </c>
      <c r="V254" s="5">
        <v>0</v>
      </c>
    </row>
    <row r="255" spans="2:22" ht="31.5" x14ac:dyDescent="0.4">
      <c r="B255" s="21" t="s">
        <v>169</v>
      </c>
      <c r="C255" s="120" t="s">
        <v>499</v>
      </c>
      <c r="D255" s="21" t="s">
        <v>192</v>
      </c>
      <c r="E255" s="21" t="s">
        <v>172</v>
      </c>
      <c r="F255" s="22" t="s">
        <v>906</v>
      </c>
      <c r="G255" s="21" t="s">
        <v>174</v>
      </c>
      <c r="H255" s="21" t="s">
        <v>163</v>
      </c>
      <c r="I255" s="21" t="s">
        <v>194</v>
      </c>
      <c r="J255" s="120" t="s">
        <v>206</v>
      </c>
      <c r="K255" s="21" t="s">
        <v>177</v>
      </c>
      <c r="L255" s="21" t="s">
        <v>907</v>
      </c>
      <c r="M255" s="21" t="s">
        <v>179</v>
      </c>
      <c r="N255" s="22"/>
      <c r="O255" s="23">
        <v>45322</v>
      </c>
      <c r="P255" s="21" t="s">
        <v>908</v>
      </c>
      <c r="Q255" s="5" t="s">
        <v>907</v>
      </c>
      <c r="R255" s="5" t="s">
        <v>909</v>
      </c>
      <c r="S255" s="5" t="s">
        <v>889</v>
      </c>
      <c r="U255" s="5">
        <v>0</v>
      </c>
      <c r="V255" s="5">
        <v>0</v>
      </c>
    </row>
    <row r="256" spans="2:22" ht="31.5" x14ac:dyDescent="0.4">
      <c r="B256" s="21" t="s">
        <v>169</v>
      </c>
      <c r="C256" s="120" t="s">
        <v>499</v>
      </c>
      <c r="D256" s="21" t="s">
        <v>192</v>
      </c>
      <c r="E256" s="21" t="s">
        <v>172</v>
      </c>
      <c r="F256" s="22" t="s">
        <v>906</v>
      </c>
      <c r="G256" s="21" t="s">
        <v>174</v>
      </c>
      <c r="H256" s="21" t="s">
        <v>163</v>
      </c>
      <c r="I256" s="21" t="s">
        <v>194</v>
      </c>
      <c r="J256" s="120" t="s">
        <v>206</v>
      </c>
      <c r="K256" s="21" t="s">
        <v>183</v>
      </c>
      <c r="L256" s="21" t="s">
        <v>910</v>
      </c>
      <c r="M256" s="21" t="s">
        <v>179</v>
      </c>
      <c r="N256" s="22"/>
      <c r="O256" s="23">
        <v>45322</v>
      </c>
      <c r="P256" s="21" t="s">
        <v>911</v>
      </c>
      <c r="Q256" s="5" t="s">
        <v>910</v>
      </c>
      <c r="R256" s="5" t="s">
        <v>909</v>
      </c>
      <c r="S256" s="5" t="s">
        <v>889</v>
      </c>
      <c r="U256" s="5">
        <v>0</v>
      </c>
      <c r="V256" s="5">
        <v>0</v>
      </c>
    </row>
    <row r="257" spans="2:22" ht="31.5" x14ac:dyDescent="0.4">
      <c r="B257" s="21" t="s">
        <v>169</v>
      </c>
      <c r="C257" s="120" t="s">
        <v>499</v>
      </c>
      <c r="D257" s="21" t="s">
        <v>192</v>
      </c>
      <c r="E257" s="21" t="s">
        <v>172</v>
      </c>
      <c r="F257" s="22" t="s">
        <v>906</v>
      </c>
      <c r="G257" s="21" t="s">
        <v>174</v>
      </c>
      <c r="H257" s="21" t="s">
        <v>163</v>
      </c>
      <c r="I257" s="21" t="s">
        <v>194</v>
      </c>
      <c r="J257" s="120" t="s">
        <v>206</v>
      </c>
      <c r="K257" s="21" t="s">
        <v>186</v>
      </c>
      <c r="L257" s="21" t="s">
        <v>912</v>
      </c>
      <c r="M257" s="21" t="s">
        <v>179</v>
      </c>
      <c r="N257" s="22"/>
      <c r="O257" s="23">
        <v>45322</v>
      </c>
      <c r="P257" s="21" t="s">
        <v>913</v>
      </c>
      <c r="Q257" s="5" t="s">
        <v>912</v>
      </c>
      <c r="R257" s="5" t="s">
        <v>909</v>
      </c>
      <c r="S257" s="5" t="s">
        <v>889</v>
      </c>
      <c r="U257" s="5">
        <v>0</v>
      </c>
      <c r="V257" s="5">
        <v>0</v>
      </c>
    </row>
    <row r="258" spans="2:22" ht="31.5" x14ac:dyDescent="0.4">
      <c r="B258" s="21" t="s">
        <v>169</v>
      </c>
      <c r="C258" s="120" t="s">
        <v>499</v>
      </c>
      <c r="D258" s="21" t="s">
        <v>192</v>
      </c>
      <c r="E258" s="21" t="s">
        <v>172</v>
      </c>
      <c r="F258" s="22" t="s">
        <v>906</v>
      </c>
      <c r="G258" s="21" t="s">
        <v>174</v>
      </c>
      <c r="H258" s="21" t="s">
        <v>163</v>
      </c>
      <c r="I258" s="21" t="s">
        <v>194</v>
      </c>
      <c r="J258" s="120" t="s">
        <v>206</v>
      </c>
      <c r="K258" s="21" t="s">
        <v>189</v>
      </c>
      <c r="L258" s="21" t="s">
        <v>914</v>
      </c>
      <c r="M258" s="21" t="s">
        <v>179</v>
      </c>
      <c r="N258" s="22"/>
      <c r="O258" s="23">
        <v>45322</v>
      </c>
      <c r="P258" s="21" t="s">
        <v>915</v>
      </c>
      <c r="Q258" s="5" t="s">
        <v>914</v>
      </c>
      <c r="R258" s="5" t="s">
        <v>909</v>
      </c>
      <c r="S258" s="5" t="s">
        <v>889</v>
      </c>
      <c r="U258" s="5">
        <v>0</v>
      </c>
      <c r="V258" s="5">
        <v>0</v>
      </c>
    </row>
    <row r="259" spans="2:22" ht="31.5" x14ac:dyDescent="0.4">
      <c r="B259" s="21" t="s">
        <v>169</v>
      </c>
      <c r="C259" s="120" t="s">
        <v>499</v>
      </c>
      <c r="D259" s="21" t="s">
        <v>192</v>
      </c>
      <c r="E259" s="21" t="s">
        <v>172</v>
      </c>
      <c r="F259" s="22" t="s">
        <v>896</v>
      </c>
      <c r="G259" s="21" t="s">
        <v>174</v>
      </c>
      <c r="H259" s="21" t="s">
        <v>163</v>
      </c>
      <c r="I259" s="21" t="s">
        <v>194</v>
      </c>
      <c r="J259" s="120" t="s">
        <v>195</v>
      </c>
      <c r="K259" s="21" t="s">
        <v>177</v>
      </c>
      <c r="L259" s="21" t="s">
        <v>897</v>
      </c>
      <c r="M259" s="21" t="s">
        <v>179</v>
      </c>
      <c r="N259" s="22"/>
      <c r="O259" s="23">
        <v>45322</v>
      </c>
      <c r="P259" s="21" t="s">
        <v>898</v>
      </c>
      <c r="Q259" s="5" t="s">
        <v>897</v>
      </c>
      <c r="R259" s="5" t="s">
        <v>899</v>
      </c>
      <c r="S259" s="5" t="s">
        <v>889</v>
      </c>
      <c r="U259" s="5">
        <v>0</v>
      </c>
      <c r="V259" s="5">
        <v>0</v>
      </c>
    </row>
    <row r="260" spans="2:22" ht="31.5" x14ac:dyDescent="0.4">
      <c r="B260" s="21" t="s">
        <v>169</v>
      </c>
      <c r="C260" s="120" t="s">
        <v>499</v>
      </c>
      <c r="D260" s="21" t="s">
        <v>192</v>
      </c>
      <c r="E260" s="21" t="s">
        <v>172</v>
      </c>
      <c r="F260" s="22" t="s">
        <v>896</v>
      </c>
      <c r="G260" s="21" t="s">
        <v>174</v>
      </c>
      <c r="H260" s="21" t="s">
        <v>163</v>
      </c>
      <c r="I260" s="21" t="s">
        <v>194</v>
      </c>
      <c r="J260" s="120" t="s">
        <v>195</v>
      </c>
      <c r="K260" s="21" t="s">
        <v>183</v>
      </c>
      <c r="L260" s="21" t="s">
        <v>900</v>
      </c>
      <c r="M260" s="21" t="s">
        <v>179</v>
      </c>
      <c r="N260" s="22"/>
      <c r="O260" s="23">
        <v>45322</v>
      </c>
      <c r="P260" s="21" t="s">
        <v>901</v>
      </c>
      <c r="Q260" s="5" t="s">
        <v>900</v>
      </c>
      <c r="R260" s="5" t="s">
        <v>899</v>
      </c>
      <c r="S260" s="5" t="s">
        <v>889</v>
      </c>
      <c r="U260" s="5">
        <v>0</v>
      </c>
      <c r="V260" s="5">
        <v>0</v>
      </c>
    </row>
    <row r="261" spans="2:22" ht="31.5" x14ac:dyDescent="0.4">
      <c r="B261" s="21" t="s">
        <v>169</v>
      </c>
      <c r="C261" s="120" t="s">
        <v>499</v>
      </c>
      <c r="D261" s="21" t="s">
        <v>192</v>
      </c>
      <c r="E261" s="21" t="s">
        <v>172</v>
      </c>
      <c r="F261" s="22" t="s">
        <v>896</v>
      </c>
      <c r="G261" s="21" t="s">
        <v>174</v>
      </c>
      <c r="H261" s="21" t="s">
        <v>163</v>
      </c>
      <c r="I261" s="21" t="s">
        <v>194</v>
      </c>
      <c r="J261" s="120" t="s">
        <v>195</v>
      </c>
      <c r="K261" s="21" t="s">
        <v>186</v>
      </c>
      <c r="L261" s="21" t="s">
        <v>902</v>
      </c>
      <c r="M261" s="21" t="s">
        <v>179</v>
      </c>
      <c r="N261" s="22"/>
      <c r="O261" s="23">
        <v>45322</v>
      </c>
      <c r="P261" s="21" t="s">
        <v>903</v>
      </c>
      <c r="Q261" s="5" t="s">
        <v>902</v>
      </c>
      <c r="R261" s="5" t="s">
        <v>899</v>
      </c>
      <c r="S261" s="5" t="s">
        <v>889</v>
      </c>
      <c r="U261" s="5">
        <v>0</v>
      </c>
      <c r="V261" s="5">
        <v>0</v>
      </c>
    </row>
    <row r="262" spans="2:22" ht="31.5" x14ac:dyDescent="0.4">
      <c r="B262" s="21" t="s">
        <v>169</v>
      </c>
      <c r="C262" s="120" t="s">
        <v>499</v>
      </c>
      <c r="D262" s="21" t="s">
        <v>192</v>
      </c>
      <c r="E262" s="21" t="s">
        <v>172</v>
      </c>
      <c r="F262" s="22" t="s">
        <v>896</v>
      </c>
      <c r="G262" s="21" t="s">
        <v>174</v>
      </c>
      <c r="H262" s="21" t="s">
        <v>163</v>
      </c>
      <c r="I262" s="21" t="s">
        <v>194</v>
      </c>
      <c r="J262" s="120" t="s">
        <v>195</v>
      </c>
      <c r="K262" s="21" t="s">
        <v>189</v>
      </c>
      <c r="L262" s="21" t="s">
        <v>904</v>
      </c>
      <c r="M262" s="21" t="s">
        <v>179</v>
      </c>
      <c r="N262" s="22"/>
      <c r="O262" s="23">
        <v>45322</v>
      </c>
      <c r="P262" s="21" t="s">
        <v>905</v>
      </c>
      <c r="Q262" s="5" t="s">
        <v>904</v>
      </c>
      <c r="R262" s="5" t="s">
        <v>899</v>
      </c>
      <c r="S262" s="5" t="s">
        <v>889</v>
      </c>
      <c r="U262" s="5">
        <v>0</v>
      </c>
      <c r="V262" s="5">
        <v>0</v>
      </c>
    </row>
    <row r="263" spans="2:22" ht="31.5" x14ac:dyDescent="0.4">
      <c r="B263" s="21" t="s">
        <v>169</v>
      </c>
      <c r="C263" s="120" t="s">
        <v>1172</v>
      </c>
      <c r="D263" s="21" t="s">
        <v>192</v>
      </c>
      <c r="E263" s="21" t="s">
        <v>172</v>
      </c>
      <c r="F263" s="22" t="s">
        <v>2293</v>
      </c>
      <c r="G263" s="21" t="s">
        <v>174</v>
      </c>
      <c r="H263" s="21" t="s">
        <v>163</v>
      </c>
      <c r="I263" s="21" t="s">
        <v>194</v>
      </c>
      <c r="J263" s="120" t="s">
        <v>195</v>
      </c>
      <c r="K263" s="21" t="s">
        <v>177</v>
      </c>
      <c r="L263" s="21" t="s">
        <v>2294</v>
      </c>
      <c r="M263" s="21" t="s">
        <v>179</v>
      </c>
      <c r="N263" s="22"/>
      <c r="O263" s="23">
        <v>45322</v>
      </c>
      <c r="P263" s="21" t="s">
        <v>2295</v>
      </c>
      <c r="Q263" s="5" t="s">
        <v>2294</v>
      </c>
      <c r="R263" s="5" t="s">
        <v>2296</v>
      </c>
      <c r="S263" s="5" t="s">
        <v>2297</v>
      </c>
      <c r="U263" s="5">
        <v>0</v>
      </c>
      <c r="V263" s="5">
        <v>0</v>
      </c>
    </row>
    <row r="264" spans="2:22" ht="31.5" x14ac:dyDescent="0.4">
      <c r="B264" s="21" t="s">
        <v>169</v>
      </c>
      <c r="C264" s="120" t="s">
        <v>1172</v>
      </c>
      <c r="D264" s="21" t="s">
        <v>192</v>
      </c>
      <c r="E264" s="21" t="s">
        <v>172</v>
      </c>
      <c r="F264" s="22" t="s">
        <v>2293</v>
      </c>
      <c r="G264" s="21" t="s">
        <v>174</v>
      </c>
      <c r="H264" s="21" t="s">
        <v>163</v>
      </c>
      <c r="I264" s="21" t="s">
        <v>194</v>
      </c>
      <c r="J264" s="120" t="s">
        <v>195</v>
      </c>
      <c r="K264" s="21" t="s">
        <v>183</v>
      </c>
      <c r="L264" s="21" t="s">
        <v>2298</v>
      </c>
      <c r="M264" s="21" t="s">
        <v>179</v>
      </c>
      <c r="N264" s="22"/>
      <c r="O264" s="23">
        <v>45322</v>
      </c>
      <c r="P264" s="21" t="s">
        <v>2299</v>
      </c>
      <c r="Q264" s="5" t="s">
        <v>2298</v>
      </c>
      <c r="R264" s="5" t="s">
        <v>2296</v>
      </c>
      <c r="S264" s="5" t="s">
        <v>2297</v>
      </c>
      <c r="U264" s="5">
        <v>0</v>
      </c>
      <c r="V264" s="5">
        <v>0</v>
      </c>
    </row>
    <row r="265" spans="2:22" ht="31.5" x14ac:dyDescent="0.4">
      <c r="B265" s="21" t="s">
        <v>169</v>
      </c>
      <c r="C265" s="120" t="s">
        <v>1172</v>
      </c>
      <c r="D265" s="21" t="s">
        <v>192</v>
      </c>
      <c r="E265" s="21" t="s">
        <v>172</v>
      </c>
      <c r="F265" s="22" t="s">
        <v>2293</v>
      </c>
      <c r="G265" s="21" t="s">
        <v>174</v>
      </c>
      <c r="H265" s="21" t="s">
        <v>163</v>
      </c>
      <c r="I265" s="21" t="s">
        <v>194</v>
      </c>
      <c r="J265" s="120" t="s">
        <v>195</v>
      </c>
      <c r="K265" s="21" t="s">
        <v>186</v>
      </c>
      <c r="L265" s="21" t="s">
        <v>2300</v>
      </c>
      <c r="M265" s="21" t="s">
        <v>179</v>
      </c>
      <c r="N265" s="22"/>
      <c r="O265" s="23">
        <v>45322</v>
      </c>
      <c r="P265" s="21" t="s">
        <v>2301</v>
      </c>
      <c r="Q265" s="5" t="s">
        <v>2300</v>
      </c>
      <c r="R265" s="5" t="s">
        <v>2296</v>
      </c>
      <c r="S265" s="5" t="s">
        <v>2297</v>
      </c>
      <c r="U265" s="5">
        <v>0</v>
      </c>
      <c r="V265" s="5">
        <v>0</v>
      </c>
    </row>
    <row r="266" spans="2:22" ht="31.5" x14ac:dyDescent="0.4">
      <c r="B266" s="21" t="s">
        <v>169</v>
      </c>
      <c r="C266" s="120" t="s">
        <v>1172</v>
      </c>
      <c r="D266" s="21" t="s">
        <v>192</v>
      </c>
      <c r="E266" s="21" t="s">
        <v>172</v>
      </c>
      <c r="F266" s="22" t="s">
        <v>2293</v>
      </c>
      <c r="G266" s="21" t="s">
        <v>174</v>
      </c>
      <c r="H266" s="21" t="s">
        <v>163</v>
      </c>
      <c r="I266" s="21" t="s">
        <v>194</v>
      </c>
      <c r="J266" s="120" t="s">
        <v>195</v>
      </c>
      <c r="K266" s="21" t="s">
        <v>189</v>
      </c>
      <c r="L266" s="21" t="s">
        <v>2302</v>
      </c>
      <c r="M266" s="21" t="s">
        <v>179</v>
      </c>
      <c r="N266" s="22"/>
      <c r="O266" s="23">
        <v>45322</v>
      </c>
      <c r="P266" s="21" t="s">
        <v>2303</v>
      </c>
      <c r="Q266" s="5" t="s">
        <v>2302</v>
      </c>
      <c r="R266" s="5" t="s">
        <v>2296</v>
      </c>
      <c r="S266" s="5" t="s">
        <v>2297</v>
      </c>
      <c r="U266" s="5">
        <v>0</v>
      </c>
      <c r="V266" s="5">
        <v>0</v>
      </c>
    </row>
    <row r="267" spans="2:22" ht="31.5" x14ac:dyDescent="0.4">
      <c r="B267" s="21" t="s">
        <v>169</v>
      </c>
      <c r="C267" s="120" t="s">
        <v>170</v>
      </c>
      <c r="D267" s="21" t="s">
        <v>240</v>
      </c>
      <c r="E267" s="21" t="s">
        <v>937</v>
      </c>
      <c r="F267" s="22" t="s">
        <v>938</v>
      </c>
      <c r="G267" s="21" t="s">
        <v>174</v>
      </c>
      <c r="H267" s="21" t="s">
        <v>131</v>
      </c>
      <c r="I267" s="21" t="s">
        <v>175</v>
      </c>
      <c r="J267" s="120" t="s">
        <v>176</v>
      </c>
      <c r="K267" s="21" t="s">
        <v>177</v>
      </c>
      <c r="L267" s="21" t="s">
        <v>939</v>
      </c>
      <c r="M267" s="21" t="s">
        <v>179</v>
      </c>
      <c r="N267" s="22"/>
      <c r="O267" s="23">
        <v>45322</v>
      </c>
      <c r="P267" s="21" t="s">
        <v>940</v>
      </c>
      <c r="Q267" s="5" t="s">
        <v>939</v>
      </c>
      <c r="R267" s="5" t="s">
        <v>941</v>
      </c>
      <c r="S267" s="5" t="s">
        <v>942</v>
      </c>
      <c r="U267" s="5">
        <v>0</v>
      </c>
      <c r="V267" s="5">
        <v>0</v>
      </c>
    </row>
    <row r="268" spans="2:22" ht="31.5" x14ac:dyDescent="0.4">
      <c r="B268" s="21" t="s">
        <v>169</v>
      </c>
      <c r="C268" s="120" t="s">
        <v>170</v>
      </c>
      <c r="D268" s="21" t="s">
        <v>240</v>
      </c>
      <c r="E268" s="21" t="s">
        <v>937</v>
      </c>
      <c r="F268" s="22" t="s">
        <v>938</v>
      </c>
      <c r="G268" s="21" t="s">
        <v>174</v>
      </c>
      <c r="H268" s="21" t="s">
        <v>131</v>
      </c>
      <c r="I268" s="21" t="s">
        <v>175</v>
      </c>
      <c r="J268" s="120" t="s">
        <v>176</v>
      </c>
      <c r="K268" s="21" t="s">
        <v>183</v>
      </c>
      <c r="L268" s="21" t="s">
        <v>943</v>
      </c>
      <c r="M268" s="21" t="s">
        <v>179</v>
      </c>
      <c r="N268" s="22"/>
      <c r="O268" s="23">
        <v>45322</v>
      </c>
      <c r="P268" s="21" t="s">
        <v>944</v>
      </c>
      <c r="Q268" s="5" t="s">
        <v>943</v>
      </c>
      <c r="R268" s="5" t="s">
        <v>941</v>
      </c>
      <c r="S268" s="5" t="s">
        <v>942</v>
      </c>
      <c r="U268" s="5">
        <v>0</v>
      </c>
      <c r="V268" s="5">
        <v>0</v>
      </c>
    </row>
    <row r="269" spans="2:22" ht="31.5" x14ac:dyDescent="0.4">
      <c r="B269" s="21" t="s">
        <v>169</v>
      </c>
      <c r="C269" s="120" t="s">
        <v>170</v>
      </c>
      <c r="D269" s="21" t="s">
        <v>240</v>
      </c>
      <c r="E269" s="21" t="s">
        <v>937</v>
      </c>
      <c r="F269" s="22" t="s">
        <v>938</v>
      </c>
      <c r="G269" s="21" t="s">
        <v>174</v>
      </c>
      <c r="H269" s="21" t="s">
        <v>131</v>
      </c>
      <c r="I269" s="21" t="s">
        <v>175</v>
      </c>
      <c r="J269" s="120" t="s">
        <v>176</v>
      </c>
      <c r="K269" s="21" t="s">
        <v>186</v>
      </c>
      <c r="L269" s="21" t="s">
        <v>945</v>
      </c>
      <c r="M269" s="21" t="s">
        <v>179</v>
      </c>
      <c r="N269" s="22"/>
      <c r="O269" s="23">
        <v>45322</v>
      </c>
      <c r="P269" s="21" t="s">
        <v>946</v>
      </c>
      <c r="Q269" s="5" t="s">
        <v>945</v>
      </c>
      <c r="R269" s="5" t="s">
        <v>941</v>
      </c>
      <c r="S269" s="5" t="s">
        <v>942</v>
      </c>
      <c r="U269" s="5">
        <v>0</v>
      </c>
      <c r="V269" s="5">
        <v>0</v>
      </c>
    </row>
    <row r="270" spans="2:22" ht="31.5" x14ac:dyDescent="0.4">
      <c r="B270" s="21" t="s">
        <v>169</v>
      </c>
      <c r="C270" s="120" t="s">
        <v>170</v>
      </c>
      <c r="D270" s="21" t="s">
        <v>240</v>
      </c>
      <c r="E270" s="21" t="s">
        <v>937</v>
      </c>
      <c r="F270" s="22" t="s">
        <v>938</v>
      </c>
      <c r="G270" s="21" t="s">
        <v>174</v>
      </c>
      <c r="H270" s="21" t="s">
        <v>131</v>
      </c>
      <c r="I270" s="21" t="s">
        <v>175</v>
      </c>
      <c r="J270" s="120" t="s">
        <v>176</v>
      </c>
      <c r="K270" s="21" t="s">
        <v>189</v>
      </c>
      <c r="L270" s="21" t="s">
        <v>947</v>
      </c>
      <c r="M270" s="21" t="s">
        <v>179</v>
      </c>
      <c r="N270" s="22"/>
      <c r="O270" s="23">
        <v>45322</v>
      </c>
      <c r="P270" s="21" t="s">
        <v>948</v>
      </c>
      <c r="Q270" s="5" t="s">
        <v>947</v>
      </c>
      <c r="R270" s="5" t="s">
        <v>941</v>
      </c>
      <c r="S270" s="5" t="s">
        <v>942</v>
      </c>
      <c r="U270" s="5">
        <v>0</v>
      </c>
      <c r="V270" s="5">
        <v>0</v>
      </c>
    </row>
    <row r="271" spans="2:22" ht="31.5" x14ac:dyDescent="0.4">
      <c r="B271" s="21" t="s">
        <v>169</v>
      </c>
      <c r="C271" s="120" t="s">
        <v>170</v>
      </c>
      <c r="D271" s="21" t="s">
        <v>171</v>
      </c>
      <c r="E271" s="21" t="s">
        <v>937</v>
      </c>
      <c r="F271" s="22" t="s">
        <v>972</v>
      </c>
      <c r="G271" s="21" t="s">
        <v>174</v>
      </c>
      <c r="H271" s="21" t="s">
        <v>131</v>
      </c>
      <c r="I271" s="21" t="s">
        <v>175</v>
      </c>
      <c r="J271" s="120" t="s">
        <v>176</v>
      </c>
      <c r="K271" s="21" t="s">
        <v>177</v>
      </c>
      <c r="L271" s="21" t="s">
        <v>973</v>
      </c>
      <c r="M271" s="21" t="s">
        <v>179</v>
      </c>
      <c r="N271" s="22"/>
      <c r="O271" s="23">
        <v>45322</v>
      </c>
      <c r="P271" s="21" t="s">
        <v>974</v>
      </c>
      <c r="Q271" s="5" t="s">
        <v>973</v>
      </c>
      <c r="R271" s="5" t="s">
        <v>975</v>
      </c>
      <c r="S271" s="5" t="s">
        <v>976</v>
      </c>
      <c r="U271" s="5">
        <v>0</v>
      </c>
      <c r="V271" s="5">
        <v>0</v>
      </c>
    </row>
    <row r="272" spans="2:22" ht="31.5" x14ac:dyDescent="0.4">
      <c r="B272" s="21" t="s">
        <v>169</v>
      </c>
      <c r="C272" s="120" t="s">
        <v>170</v>
      </c>
      <c r="D272" s="21" t="s">
        <v>171</v>
      </c>
      <c r="E272" s="21" t="s">
        <v>937</v>
      </c>
      <c r="F272" s="22" t="s">
        <v>972</v>
      </c>
      <c r="G272" s="21" t="s">
        <v>174</v>
      </c>
      <c r="H272" s="21" t="s">
        <v>131</v>
      </c>
      <c r="I272" s="21" t="s">
        <v>175</v>
      </c>
      <c r="J272" s="120" t="s">
        <v>176</v>
      </c>
      <c r="K272" s="21" t="s">
        <v>183</v>
      </c>
      <c r="L272" s="21" t="s">
        <v>977</v>
      </c>
      <c r="M272" s="21" t="s">
        <v>179</v>
      </c>
      <c r="N272" s="22"/>
      <c r="O272" s="23">
        <v>45322</v>
      </c>
      <c r="P272" s="21" t="s">
        <v>978</v>
      </c>
      <c r="Q272" s="5" t="s">
        <v>977</v>
      </c>
      <c r="R272" s="5" t="s">
        <v>975</v>
      </c>
      <c r="S272" s="5" t="s">
        <v>976</v>
      </c>
      <c r="U272" s="5">
        <v>0</v>
      </c>
      <c r="V272" s="5">
        <v>0</v>
      </c>
    </row>
    <row r="273" spans="2:22" ht="31.5" x14ac:dyDescent="0.4">
      <c r="B273" s="21" t="s">
        <v>169</v>
      </c>
      <c r="C273" s="120" t="s">
        <v>170</v>
      </c>
      <c r="D273" s="21" t="s">
        <v>171</v>
      </c>
      <c r="E273" s="21" t="s">
        <v>937</v>
      </c>
      <c r="F273" s="22" t="s">
        <v>972</v>
      </c>
      <c r="G273" s="21" t="s">
        <v>174</v>
      </c>
      <c r="H273" s="21" t="s">
        <v>131</v>
      </c>
      <c r="I273" s="21" t="s">
        <v>175</v>
      </c>
      <c r="J273" s="120" t="s">
        <v>176</v>
      </c>
      <c r="K273" s="21" t="s">
        <v>186</v>
      </c>
      <c r="L273" s="21" t="s">
        <v>979</v>
      </c>
      <c r="M273" s="21" t="s">
        <v>179</v>
      </c>
      <c r="N273" s="22"/>
      <c r="O273" s="23">
        <v>45322</v>
      </c>
      <c r="P273" s="21" t="s">
        <v>980</v>
      </c>
      <c r="Q273" s="5" t="s">
        <v>979</v>
      </c>
      <c r="R273" s="5" t="s">
        <v>975</v>
      </c>
      <c r="S273" s="5" t="s">
        <v>976</v>
      </c>
      <c r="U273" s="5">
        <v>0</v>
      </c>
      <c r="V273" s="5">
        <v>0</v>
      </c>
    </row>
    <row r="274" spans="2:22" ht="31.5" x14ac:dyDescent="0.4">
      <c r="B274" s="21" t="s">
        <v>169</v>
      </c>
      <c r="C274" s="120" t="s">
        <v>170</v>
      </c>
      <c r="D274" s="21" t="s">
        <v>171</v>
      </c>
      <c r="E274" s="21" t="s">
        <v>937</v>
      </c>
      <c r="F274" s="22" t="s">
        <v>972</v>
      </c>
      <c r="G274" s="21" t="s">
        <v>174</v>
      </c>
      <c r="H274" s="21" t="s">
        <v>131</v>
      </c>
      <c r="I274" s="21" t="s">
        <v>175</v>
      </c>
      <c r="J274" s="120" t="s">
        <v>176</v>
      </c>
      <c r="K274" s="21" t="s">
        <v>189</v>
      </c>
      <c r="L274" s="21" t="s">
        <v>981</v>
      </c>
      <c r="M274" s="21" t="s">
        <v>179</v>
      </c>
      <c r="N274" s="22"/>
      <c r="O274" s="23">
        <v>45322</v>
      </c>
      <c r="P274" s="21" t="s">
        <v>982</v>
      </c>
      <c r="Q274" s="5" t="s">
        <v>981</v>
      </c>
      <c r="R274" s="5" t="s">
        <v>975</v>
      </c>
      <c r="S274" s="5" t="s">
        <v>976</v>
      </c>
      <c r="U274" s="5">
        <v>0</v>
      </c>
      <c r="V274" s="5">
        <v>0</v>
      </c>
    </row>
    <row r="275" spans="2:22" ht="31.5" x14ac:dyDescent="0.4">
      <c r="B275" s="21" t="s">
        <v>169</v>
      </c>
      <c r="C275" s="120" t="s">
        <v>170</v>
      </c>
      <c r="D275" s="21" t="s">
        <v>240</v>
      </c>
      <c r="E275" s="21" t="s">
        <v>937</v>
      </c>
      <c r="F275" s="22" t="s">
        <v>949</v>
      </c>
      <c r="G275" s="21" t="s">
        <v>174</v>
      </c>
      <c r="H275" s="21" t="s">
        <v>132</v>
      </c>
      <c r="I275" s="21" t="s">
        <v>217</v>
      </c>
      <c r="J275" s="21" t="s">
        <v>950</v>
      </c>
      <c r="K275" s="21" t="s">
        <v>177</v>
      </c>
      <c r="L275" s="21" t="s">
        <v>951</v>
      </c>
      <c r="M275" s="21" t="s">
        <v>179</v>
      </c>
      <c r="N275" s="22"/>
      <c r="O275" s="23">
        <v>45322</v>
      </c>
      <c r="P275" s="21" t="s">
        <v>952</v>
      </c>
      <c r="Q275" s="5" t="s">
        <v>951</v>
      </c>
      <c r="R275" s="5" t="s">
        <v>953</v>
      </c>
      <c r="S275" s="5" t="s">
        <v>942</v>
      </c>
      <c r="U275" s="5">
        <v>0</v>
      </c>
      <c r="V275" s="5">
        <v>0</v>
      </c>
    </row>
    <row r="276" spans="2:22" ht="31.5" x14ac:dyDescent="0.4">
      <c r="B276" s="21" t="s">
        <v>169</v>
      </c>
      <c r="C276" s="120" t="s">
        <v>170</v>
      </c>
      <c r="D276" s="21" t="s">
        <v>240</v>
      </c>
      <c r="E276" s="21" t="s">
        <v>937</v>
      </c>
      <c r="F276" s="22" t="s">
        <v>949</v>
      </c>
      <c r="G276" s="21" t="s">
        <v>174</v>
      </c>
      <c r="H276" s="21" t="s">
        <v>132</v>
      </c>
      <c r="I276" s="21" t="s">
        <v>217</v>
      </c>
      <c r="J276" s="21" t="s">
        <v>950</v>
      </c>
      <c r="K276" s="21" t="s">
        <v>183</v>
      </c>
      <c r="L276" s="21" t="s">
        <v>954</v>
      </c>
      <c r="M276" s="21" t="s">
        <v>179</v>
      </c>
      <c r="N276" s="22"/>
      <c r="O276" s="23">
        <v>45322</v>
      </c>
      <c r="P276" s="21" t="s">
        <v>955</v>
      </c>
      <c r="Q276" s="5" t="s">
        <v>954</v>
      </c>
      <c r="R276" s="5" t="s">
        <v>953</v>
      </c>
      <c r="S276" s="5" t="s">
        <v>942</v>
      </c>
      <c r="U276" s="5">
        <v>0</v>
      </c>
      <c r="V276" s="5">
        <v>0</v>
      </c>
    </row>
    <row r="277" spans="2:22" ht="31.5" x14ac:dyDescent="0.4">
      <c r="B277" s="21" t="s">
        <v>169</v>
      </c>
      <c r="C277" s="120" t="s">
        <v>170</v>
      </c>
      <c r="D277" s="21" t="s">
        <v>240</v>
      </c>
      <c r="E277" s="21" t="s">
        <v>937</v>
      </c>
      <c r="F277" s="22" t="s">
        <v>949</v>
      </c>
      <c r="G277" s="21" t="s">
        <v>174</v>
      </c>
      <c r="H277" s="21" t="s">
        <v>132</v>
      </c>
      <c r="I277" s="21" t="s">
        <v>217</v>
      </c>
      <c r="J277" s="21" t="s">
        <v>950</v>
      </c>
      <c r="K277" s="21" t="s">
        <v>186</v>
      </c>
      <c r="L277" s="21" t="s">
        <v>956</v>
      </c>
      <c r="M277" s="21" t="s">
        <v>179</v>
      </c>
      <c r="N277" s="22"/>
      <c r="O277" s="23">
        <v>45322</v>
      </c>
      <c r="P277" s="21" t="s">
        <v>957</v>
      </c>
      <c r="Q277" s="5" t="s">
        <v>956</v>
      </c>
      <c r="R277" s="5" t="s">
        <v>953</v>
      </c>
      <c r="S277" s="5" t="s">
        <v>942</v>
      </c>
      <c r="U277" s="5">
        <v>0</v>
      </c>
      <c r="V277" s="5">
        <v>0</v>
      </c>
    </row>
    <row r="278" spans="2:22" ht="31.5" x14ac:dyDescent="0.4">
      <c r="B278" s="21" t="s">
        <v>169</v>
      </c>
      <c r="C278" s="120" t="s">
        <v>170</v>
      </c>
      <c r="D278" s="21" t="s">
        <v>240</v>
      </c>
      <c r="E278" s="21" t="s">
        <v>937</v>
      </c>
      <c r="F278" s="22" t="s">
        <v>949</v>
      </c>
      <c r="G278" s="21" t="s">
        <v>174</v>
      </c>
      <c r="H278" s="21" t="s">
        <v>132</v>
      </c>
      <c r="I278" s="21" t="s">
        <v>217</v>
      </c>
      <c r="J278" s="21" t="s">
        <v>950</v>
      </c>
      <c r="K278" s="21" t="s">
        <v>189</v>
      </c>
      <c r="L278" s="21" t="s">
        <v>958</v>
      </c>
      <c r="M278" s="21" t="s">
        <v>179</v>
      </c>
      <c r="N278" s="22"/>
      <c r="O278" s="23">
        <v>45322</v>
      </c>
      <c r="P278" s="21" t="s">
        <v>959</v>
      </c>
      <c r="Q278" s="5" t="s">
        <v>958</v>
      </c>
      <c r="R278" s="5" t="s">
        <v>953</v>
      </c>
      <c r="S278" s="5" t="s">
        <v>942</v>
      </c>
      <c r="U278" s="5">
        <v>0</v>
      </c>
      <c r="V278" s="5">
        <v>0</v>
      </c>
    </row>
    <row r="279" spans="2:22" ht="31.5" x14ac:dyDescent="0.4">
      <c r="B279" s="21" t="s">
        <v>169</v>
      </c>
      <c r="C279" s="120" t="s">
        <v>170</v>
      </c>
      <c r="D279" s="21" t="s">
        <v>171</v>
      </c>
      <c r="E279" s="21" t="s">
        <v>937</v>
      </c>
      <c r="F279" s="22" t="s">
        <v>1003</v>
      </c>
      <c r="G279" s="21" t="s">
        <v>174</v>
      </c>
      <c r="H279" s="21" t="s">
        <v>132</v>
      </c>
      <c r="I279" s="21" t="s">
        <v>217</v>
      </c>
      <c r="J279" s="21" t="s">
        <v>950</v>
      </c>
      <c r="K279" s="21" t="s">
        <v>177</v>
      </c>
      <c r="L279" s="21" t="s">
        <v>1004</v>
      </c>
      <c r="M279" s="21" t="s">
        <v>179</v>
      </c>
      <c r="N279" s="22"/>
      <c r="O279" s="23">
        <v>45322</v>
      </c>
      <c r="P279" s="21" t="s">
        <v>1005</v>
      </c>
      <c r="Q279" s="5" t="s">
        <v>1004</v>
      </c>
      <c r="R279" s="5" t="s">
        <v>1006</v>
      </c>
      <c r="S279" s="5" t="s">
        <v>976</v>
      </c>
      <c r="U279" s="5">
        <v>0</v>
      </c>
      <c r="V279" s="5">
        <v>0</v>
      </c>
    </row>
    <row r="280" spans="2:22" ht="31.5" x14ac:dyDescent="0.4">
      <c r="B280" s="21" t="s">
        <v>169</v>
      </c>
      <c r="C280" s="120" t="s">
        <v>170</v>
      </c>
      <c r="D280" s="21" t="s">
        <v>171</v>
      </c>
      <c r="E280" s="21" t="s">
        <v>937</v>
      </c>
      <c r="F280" s="22" t="s">
        <v>1003</v>
      </c>
      <c r="G280" s="21" t="s">
        <v>174</v>
      </c>
      <c r="H280" s="21" t="s">
        <v>132</v>
      </c>
      <c r="I280" s="21" t="s">
        <v>217</v>
      </c>
      <c r="J280" s="21" t="s">
        <v>950</v>
      </c>
      <c r="K280" s="21" t="s">
        <v>183</v>
      </c>
      <c r="L280" s="21" t="s">
        <v>1007</v>
      </c>
      <c r="M280" s="21" t="s">
        <v>179</v>
      </c>
      <c r="N280" s="22"/>
      <c r="O280" s="23">
        <v>45322</v>
      </c>
      <c r="P280" s="21" t="s">
        <v>1008</v>
      </c>
      <c r="Q280" s="5" t="s">
        <v>1007</v>
      </c>
      <c r="R280" s="5" t="s">
        <v>1006</v>
      </c>
      <c r="S280" s="5" t="s">
        <v>976</v>
      </c>
      <c r="U280" s="5">
        <v>0</v>
      </c>
      <c r="V280" s="5">
        <v>0</v>
      </c>
    </row>
    <row r="281" spans="2:22" ht="31.5" x14ac:dyDescent="0.4">
      <c r="B281" s="21" t="s">
        <v>169</v>
      </c>
      <c r="C281" s="120" t="s">
        <v>170</v>
      </c>
      <c r="D281" s="21" t="s">
        <v>171</v>
      </c>
      <c r="E281" s="21" t="s">
        <v>937</v>
      </c>
      <c r="F281" s="22" t="s">
        <v>1003</v>
      </c>
      <c r="G281" s="21" t="s">
        <v>174</v>
      </c>
      <c r="H281" s="21" t="s">
        <v>132</v>
      </c>
      <c r="I281" s="21" t="s">
        <v>217</v>
      </c>
      <c r="J281" s="21" t="s">
        <v>950</v>
      </c>
      <c r="K281" s="21" t="s">
        <v>186</v>
      </c>
      <c r="L281" s="21" t="s">
        <v>1009</v>
      </c>
      <c r="M281" s="21" t="s">
        <v>179</v>
      </c>
      <c r="N281" s="22"/>
      <c r="O281" s="23">
        <v>45322</v>
      </c>
      <c r="P281" s="21" t="s">
        <v>1010</v>
      </c>
      <c r="Q281" s="5" t="s">
        <v>1009</v>
      </c>
      <c r="R281" s="5" t="s">
        <v>1006</v>
      </c>
      <c r="S281" s="5" t="s">
        <v>976</v>
      </c>
      <c r="U281" s="5">
        <v>0</v>
      </c>
      <c r="V281" s="5">
        <v>0</v>
      </c>
    </row>
    <row r="282" spans="2:22" ht="31.5" x14ac:dyDescent="0.4">
      <c r="B282" s="21" t="s">
        <v>169</v>
      </c>
      <c r="C282" s="120" t="s">
        <v>170</v>
      </c>
      <c r="D282" s="21" t="s">
        <v>171</v>
      </c>
      <c r="E282" s="21" t="s">
        <v>937</v>
      </c>
      <c r="F282" s="22" t="s">
        <v>1003</v>
      </c>
      <c r="G282" s="21" t="s">
        <v>174</v>
      </c>
      <c r="H282" s="21" t="s">
        <v>132</v>
      </c>
      <c r="I282" s="21" t="s">
        <v>217</v>
      </c>
      <c r="J282" s="21" t="s">
        <v>950</v>
      </c>
      <c r="K282" s="21" t="s">
        <v>189</v>
      </c>
      <c r="L282" s="21" t="s">
        <v>1011</v>
      </c>
      <c r="M282" s="21" t="s">
        <v>179</v>
      </c>
      <c r="N282" s="22"/>
      <c r="O282" s="23">
        <v>45322</v>
      </c>
      <c r="P282" s="21" t="s">
        <v>1012</v>
      </c>
      <c r="Q282" s="5" t="s">
        <v>1011</v>
      </c>
      <c r="R282" s="5" t="s">
        <v>1006</v>
      </c>
      <c r="S282" s="5" t="s">
        <v>976</v>
      </c>
      <c r="U282" s="5">
        <v>0</v>
      </c>
      <c r="V282" s="5">
        <v>0</v>
      </c>
    </row>
    <row r="283" spans="2:22" ht="31.5" x14ac:dyDescent="0.4">
      <c r="B283" s="21" t="s">
        <v>169</v>
      </c>
      <c r="C283" s="120" t="s">
        <v>170</v>
      </c>
      <c r="D283" s="21" t="s">
        <v>192</v>
      </c>
      <c r="E283" s="21" t="s">
        <v>937</v>
      </c>
      <c r="F283" s="22" t="s">
        <v>993</v>
      </c>
      <c r="G283" s="21" t="s">
        <v>174</v>
      </c>
      <c r="H283" s="21" t="s">
        <v>163</v>
      </c>
      <c r="I283" s="21" t="s">
        <v>194</v>
      </c>
      <c r="J283" s="120" t="s">
        <v>206</v>
      </c>
      <c r="K283" s="21" t="s">
        <v>177</v>
      </c>
      <c r="L283" s="21" t="s">
        <v>994</v>
      </c>
      <c r="M283" s="21" t="s">
        <v>179</v>
      </c>
      <c r="N283" s="22"/>
      <c r="O283" s="23">
        <v>45322</v>
      </c>
      <c r="P283" s="21" t="s">
        <v>995</v>
      </c>
      <c r="Q283" s="5" t="s">
        <v>994</v>
      </c>
      <c r="R283" s="5" t="s">
        <v>996</v>
      </c>
      <c r="S283" s="5" t="s">
        <v>976</v>
      </c>
      <c r="U283" s="5">
        <v>0</v>
      </c>
      <c r="V283" s="5">
        <v>0</v>
      </c>
    </row>
    <row r="284" spans="2:22" ht="31.5" x14ac:dyDescent="0.4">
      <c r="B284" s="21" t="s">
        <v>169</v>
      </c>
      <c r="C284" s="120" t="s">
        <v>170</v>
      </c>
      <c r="D284" s="21" t="s">
        <v>192</v>
      </c>
      <c r="E284" s="21" t="s">
        <v>937</v>
      </c>
      <c r="F284" s="22" t="s">
        <v>993</v>
      </c>
      <c r="G284" s="21" t="s">
        <v>174</v>
      </c>
      <c r="H284" s="21" t="s">
        <v>163</v>
      </c>
      <c r="I284" s="21" t="s">
        <v>194</v>
      </c>
      <c r="J284" s="120" t="s">
        <v>206</v>
      </c>
      <c r="K284" s="21" t="s">
        <v>183</v>
      </c>
      <c r="L284" s="21" t="s">
        <v>997</v>
      </c>
      <c r="M284" s="21" t="s">
        <v>179</v>
      </c>
      <c r="N284" s="22"/>
      <c r="O284" s="23">
        <v>45322</v>
      </c>
      <c r="P284" s="21" t="s">
        <v>998</v>
      </c>
      <c r="Q284" s="5" t="s">
        <v>997</v>
      </c>
      <c r="R284" s="5" t="s">
        <v>996</v>
      </c>
      <c r="S284" s="5" t="s">
        <v>976</v>
      </c>
      <c r="U284" s="5">
        <v>0</v>
      </c>
      <c r="V284" s="5">
        <v>0</v>
      </c>
    </row>
    <row r="285" spans="2:22" ht="31.5" x14ac:dyDescent="0.4">
      <c r="B285" s="21" t="s">
        <v>169</v>
      </c>
      <c r="C285" s="120" t="s">
        <v>170</v>
      </c>
      <c r="D285" s="21" t="s">
        <v>192</v>
      </c>
      <c r="E285" s="21" t="s">
        <v>937</v>
      </c>
      <c r="F285" s="22" t="s">
        <v>993</v>
      </c>
      <c r="G285" s="21" t="s">
        <v>174</v>
      </c>
      <c r="H285" s="21" t="s">
        <v>163</v>
      </c>
      <c r="I285" s="21" t="s">
        <v>194</v>
      </c>
      <c r="J285" s="120" t="s">
        <v>206</v>
      </c>
      <c r="K285" s="21" t="s">
        <v>186</v>
      </c>
      <c r="L285" s="21" t="s">
        <v>999</v>
      </c>
      <c r="M285" s="21" t="s">
        <v>179</v>
      </c>
      <c r="N285" s="22"/>
      <c r="O285" s="23">
        <v>45322</v>
      </c>
      <c r="P285" s="21" t="s">
        <v>1000</v>
      </c>
      <c r="Q285" s="5" t="s">
        <v>999</v>
      </c>
      <c r="R285" s="5" t="s">
        <v>996</v>
      </c>
      <c r="S285" s="5" t="s">
        <v>976</v>
      </c>
      <c r="U285" s="5">
        <v>0</v>
      </c>
      <c r="V285" s="5">
        <v>0</v>
      </c>
    </row>
    <row r="286" spans="2:22" ht="31.5" x14ac:dyDescent="0.4">
      <c r="B286" s="21" t="s">
        <v>169</v>
      </c>
      <c r="C286" s="120" t="s">
        <v>170</v>
      </c>
      <c r="D286" s="21" t="s">
        <v>192</v>
      </c>
      <c r="E286" s="21" t="s">
        <v>937</v>
      </c>
      <c r="F286" s="22" t="s">
        <v>993</v>
      </c>
      <c r="G286" s="21" t="s">
        <v>174</v>
      </c>
      <c r="H286" s="21" t="s">
        <v>163</v>
      </c>
      <c r="I286" s="21" t="s">
        <v>194</v>
      </c>
      <c r="J286" s="120" t="s">
        <v>206</v>
      </c>
      <c r="K286" s="21" t="s">
        <v>189</v>
      </c>
      <c r="L286" s="21" t="s">
        <v>1001</v>
      </c>
      <c r="M286" s="21" t="s">
        <v>179</v>
      </c>
      <c r="N286" s="22"/>
      <c r="O286" s="23">
        <v>45322</v>
      </c>
      <c r="P286" s="21" t="s">
        <v>1002</v>
      </c>
      <c r="Q286" s="5" t="s">
        <v>1001</v>
      </c>
      <c r="R286" s="5" t="s">
        <v>996</v>
      </c>
      <c r="S286" s="5" t="s">
        <v>976</v>
      </c>
      <c r="U286" s="5">
        <v>0</v>
      </c>
      <c r="V286" s="5">
        <v>0</v>
      </c>
    </row>
    <row r="287" spans="2:22" ht="31.5" x14ac:dyDescent="0.4">
      <c r="B287" s="21" t="s">
        <v>169</v>
      </c>
      <c r="C287" s="120" t="s">
        <v>170</v>
      </c>
      <c r="D287" s="21" t="s">
        <v>192</v>
      </c>
      <c r="E287" s="21" t="s">
        <v>937</v>
      </c>
      <c r="F287" s="22" t="s">
        <v>983</v>
      </c>
      <c r="G287" s="21" t="s">
        <v>174</v>
      </c>
      <c r="H287" s="21" t="s">
        <v>163</v>
      </c>
      <c r="I287" s="21" t="s">
        <v>194</v>
      </c>
      <c r="J287" s="120" t="s">
        <v>195</v>
      </c>
      <c r="K287" s="21" t="s">
        <v>177</v>
      </c>
      <c r="L287" s="21" t="s">
        <v>984</v>
      </c>
      <c r="M287" s="21" t="s">
        <v>179</v>
      </c>
      <c r="N287" s="22"/>
      <c r="O287" s="23">
        <v>45322</v>
      </c>
      <c r="P287" s="21" t="s">
        <v>985</v>
      </c>
      <c r="Q287" s="5" t="s">
        <v>984</v>
      </c>
      <c r="R287" s="5" t="s">
        <v>986</v>
      </c>
      <c r="S287" s="5" t="s">
        <v>976</v>
      </c>
      <c r="U287" s="5">
        <v>0</v>
      </c>
      <c r="V287" s="5">
        <v>0</v>
      </c>
    </row>
    <row r="288" spans="2:22" ht="31.5" x14ac:dyDescent="0.4">
      <c r="B288" s="21" t="s">
        <v>169</v>
      </c>
      <c r="C288" s="120" t="s">
        <v>170</v>
      </c>
      <c r="D288" s="21" t="s">
        <v>192</v>
      </c>
      <c r="E288" s="21" t="s">
        <v>937</v>
      </c>
      <c r="F288" s="22" t="s">
        <v>983</v>
      </c>
      <c r="G288" s="21" t="s">
        <v>174</v>
      </c>
      <c r="H288" s="21" t="s">
        <v>163</v>
      </c>
      <c r="I288" s="21" t="s">
        <v>194</v>
      </c>
      <c r="J288" s="120" t="s">
        <v>195</v>
      </c>
      <c r="K288" s="21" t="s">
        <v>183</v>
      </c>
      <c r="L288" s="21" t="s">
        <v>987</v>
      </c>
      <c r="M288" s="21" t="s">
        <v>179</v>
      </c>
      <c r="N288" s="22"/>
      <c r="O288" s="23">
        <v>45322</v>
      </c>
      <c r="P288" s="21" t="s">
        <v>988</v>
      </c>
      <c r="Q288" s="5" t="s">
        <v>987</v>
      </c>
      <c r="R288" s="5" t="s">
        <v>986</v>
      </c>
      <c r="S288" s="5" t="s">
        <v>976</v>
      </c>
      <c r="U288" s="5">
        <v>0</v>
      </c>
      <c r="V288" s="5">
        <v>0</v>
      </c>
    </row>
    <row r="289" spans="2:22" ht="31.5" x14ac:dyDescent="0.4">
      <c r="B289" s="21" t="s">
        <v>169</v>
      </c>
      <c r="C289" s="120" t="s">
        <v>170</v>
      </c>
      <c r="D289" s="21" t="s">
        <v>192</v>
      </c>
      <c r="E289" s="21" t="s">
        <v>937</v>
      </c>
      <c r="F289" s="22" t="s">
        <v>983</v>
      </c>
      <c r="G289" s="21" t="s">
        <v>174</v>
      </c>
      <c r="H289" s="21" t="s">
        <v>163</v>
      </c>
      <c r="I289" s="21" t="s">
        <v>194</v>
      </c>
      <c r="J289" s="120" t="s">
        <v>195</v>
      </c>
      <c r="K289" s="21" t="s">
        <v>186</v>
      </c>
      <c r="L289" s="21" t="s">
        <v>989</v>
      </c>
      <c r="M289" s="21" t="s">
        <v>179</v>
      </c>
      <c r="N289" s="22"/>
      <c r="O289" s="23">
        <v>45322</v>
      </c>
      <c r="P289" s="21" t="s">
        <v>990</v>
      </c>
      <c r="Q289" s="5" t="s">
        <v>989</v>
      </c>
      <c r="R289" s="5" t="s">
        <v>986</v>
      </c>
      <c r="S289" s="5" t="s">
        <v>976</v>
      </c>
      <c r="U289" s="5">
        <v>0</v>
      </c>
      <c r="V289" s="5">
        <v>0</v>
      </c>
    </row>
    <row r="290" spans="2:22" ht="31.5" x14ac:dyDescent="0.4">
      <c r="B290" s="21" t="s">
        <v>169</v>
      </c>
      <c r="C290" s="120" t="s">
        <v>170</v>
      </c>
      <c r="D290" s="21" t="s">
        <v>192</v>
      </c>
      <c r="E290" s="21" t="s">
        <v>937</v>
      </c>
      <c r="F290" s="22" t="s">
        <v>983</v>
      </c>
      <c r="G290" s="21" t="s">
        <v>174</v>
      </c>
      <c r="H290" s="21" t="s">
        <v>163</v>
      </c>
      <c r="I290" s="21" t="s">
        <v>194</v>
      </c>
      <c r="J290" s="120" t="s">
        <v>195</v>
      </c>
      <c r="K290" s="21" t="s">
        <v>189</v>
      </c>
      <c r="L290" s="21" t="s">
        <v>991</v>
      </c>
      <c r="M290" s="21" t="s">
        <v>179</v>
      </c>
      <c r="N290" s="22"/>
      <c r="O290" s="23">
        <v>45322</v>
      </c>
      <c r="P290" s="21" t="s">
        <v>992</v>
      </c>
      <c r="Q290" s="5" t="s">
        <v>991</v>
      </c>
      <c r="R290" s="5" t="s">
        <v>986</v>
      </c>
      <c r="S290" s="5" t="s">
        <v>976</v>
      </c>
      <c r="U290" s="5">
        <v>0</v>
      </c>
      <c r="V290" s="5">
        <v>0</v>
      </c>
    </row>
    <row r="291" spans="2:22" ht="31.5" x14ac:dyDescent="0.4">
      <c r="B291" s="21" t="s">
        <v>169</v>
      </c>
      <c r="C291" s="120" t="s">
        <v>170</v>
      </c>
      <c r="D291" s="21" t="s">
        <v>240</v>
      </c>
      <c r="E291" s="21" t="s">
        <v>937</v>
      </c>
      <c r="F291" s="22" t="s">
        <v>960</v>
      </c>
      <c r="G291" s="21" t="s">
        <v>174</v>
      </c>
      <c r="H291" s="21" t="s">
        <v>132</v>
      </c>
      <c r="I291" s="21" t="s">
        <v>217</v>
      </c>
      <c r="J291" s="21" t="s">
        <v>961</v>
      </c>
      <c r="K291" s="21" t="s">
        <v>177</v>
      </c>
      <c r="L291" s="21" t="s">
        <v>962</v>
      </c>
      <c r="M291" s="21" t="s">
        <v>179</v>
      </c>
      <c r="N291" s="22"/>
      <c r="O291" s="23">
        <v>45322</v>
      </c>
      <c r="P291" s="21" t="s">
        <v>963</v>
      </c>
      <c r="Q291" s="5" t="s">
        <v>962</v>
      </c>
      <c r="R291" s="5" t="s">
        <v>964</v>
      </c>
      <c r="S291" s="5" t="s">
        <v>965</v>
      </c>
      <c r="U291" s="5">
        <v>0</v>
      </c>
      <c r="V291" s="5">
        <v>0</v>
      </c>
    </row>
    <row r="292" spans="2:22" ht="31.5" x14ac:dyDescent="0.4">
      <c r="B292" s="21" t="s">
        <v>169</v>
      </c>
      <c r="C292" s="120" t="s">
        <v>170</v>
      </c>
      <c r="D292" s="21" t="s">
        <v>240</v>
      </c>
      <c r="E292" s="21" t="s">
        <v>937</v>
      </c>
      <c r="F292" s="22" t="s">
        <v>960</v>
      </c>
      <c r="G292" s="21" t="s">
        <v>174</v>
      </c>
      <c r="H292" s="21" t="s">
        <v>132</v>
      </c>
      <c r="I292" s="21" t="s">
        <v>217</v>
      </c>
      <c r="J292" s="21" t="s">
        <v>961</v>
      </c>
      <c r="K292" s="21" t="s">
        <v>183</v>
      </c>
      <c r="L292" s="21" t="s">
        <v>966</v>
      </c>
      <c r="M292" s="21" t="s">
        <v>179</v>
      </c>
      <c r="N292" s="22"/>
      <c r="O292" s="23">
        <v>45322</v>
      </c>
      <c r="P292" s="21" t="s">
        <v>967</v>
      </c>
      <c r="Q292" s="5" t="s">
        <v>966</v>
      </c>
      <c r="R292" s="5" t="s">
        <v>964</v>
      </c>
      <c r="S292" s="5" t="s">
        <v>965</v>
      </c>
      <c r="U292" s="5">
        <v>0</v>
      </c>
      <c r="V292" s="5">
        <v>0</v>
      </c>
    </row>
    <row r="293" spans="2:22" ht="31.5" x14ac:dyDescent="0.4">
      <c r="B293" s="21" t="s">
        <v>169</v>
      </c>
      <c r="C293" s="120" t="s">
        <v>170</v>
      </c>
      <c r="D293" s="21" t="s">
        <v>240</v>
      </c>
      <c r="E293" s="21" t="s">
        <v>937</v>
      </c>
      <c r="F293" s="22" t="s">
        <v>960</v>
      </c>
      <c r="G293" s="21" t="s">
        <v>174</v>
      </c>
      <c r="H293" s="21" t="s">
        <v>132</v>
      </c>
      <c r="I293" s="21" t="s">
        <v>217</v>
      </c>
      <c r="J293" s="21" t="s">
        <v>961</v>
      </c>
      <c r="K293" s="21" t="s">
        <v>186</v>
      </c>
      <c r="L293" s="21" t="s">
        <v>968</v>
      </c>
      <c r="M293" s="21" t="s">
        <v>179</v>
      </c>
      <c r="N293" s="22"/>
      <c r="O293" s="23">
        <v>45322</v>
      </c>
      <c r="P293" s="21" t="s">
        <v>969</v>
      </c>
      <c r="Q293" s="5" t="s">
        <v>968</v>
      </c>
      <c r="R293" s="5" t="s">
        <v>964</v>
      </c>
      <c r="S293" s="5" t="s">
        <v>965</v>
      </c>
      <c r="U293" s="5">
        <v>0</v>
      </c>
      <c r="V293" s="5">
        <v>0</v>
      </c>
    </row>
    <row r="294" spans="2:22" ht="31.5" x14ac:dyDescent="0.4">
      <c r="B294" s="21" t="s">
        <v>169</v>
      </c>
      <c r="C294" s="120" t="s">
        <v>170</v>
      </c>
      <c r="D294" s="21" t="s">
        <v>240</v>
      </c>
      <c r="E294" s="21" t="s">
        <v>937</v>
      </c>
      <c r="F294" s="22" t="s">
        <v>960</v>
      </c>
      <c r="G294" s="21" t="s">
        <v>174</v>
      </c>
      <c r="H294" s="21" t="s">
        <v>132</v>
      </c>
      <c r="I294" s="21" t="s">
        <v>217</v>
      </c>
      <c r="J294" s="21" t="s">
        <v>961</v>
      </c>
      <c r="K294" s="21" t="s">
        <v>189</v>
      </c>
      <c r="L294" s="21" t="s">
        <v>970</v>
      </c>
      <c r="M294" s="21" t="s">
        <v>179</v>
      </c>
      <c r="N294" s="22"/>
      <c r="O294" s="23">
        <v>45322</v>
      </c>
      <c r="P294" s="21" t="s">
        <v>971</v>
      </c>
      <c r="Q294" s="5" t="s">
        <v>970</v>
      </c>
      <c r="R294" s="5" t="s">
        <v>964</v>
      </c>
      <c r="S294" s="5" t="s">
        <v>965</v>
      </c>
      <c r="U294" s="5">
        <v>0</v>
      </c>
      <c r="V294" s="5">
        <v>0</v>
      </c>
    </row>
    <row r="295" spans="2:22" ht="31.5" x14ac:dyDescent="0.4">
      <c r="B295" s="21" t="s">
        <v>169</v>
      </c>
      <c r="C295" s="120" t="s">
        <v>170</v>
      </c>
      <c r="D295" s="21" t="s">
        <v>171</v>
      </c>
      <c r="E295" s="21" t="s">
        <v>937</v>
      </c>
      <c r="F295" s="22" t="s">
        <v>1024</v>
      </c>
      <c r="G295" s="21" t="s">
        <v>174</v>
      </c>
      <c r="H295" s="21" t="s">
        <v>161</v>
      </c>
      <c r="I295" s="21" t="s">
        <v>254</v>
      </c>
      <c r="J295" s="21" t="s">
        <v>961</v>
      </c>
      <c r="K295" s="21" t="s">
        <v>177</v>
      </c>
      <c r="L295" s="21" t="s">
        <v>1025</v>
      </c>
      <c r="M295" s="21" t="s">
        <v>179</v>
      </c>
      <c r="N295" s="22"/>
      <c r="O295" s="23">
        <v>45322</v>
      </c>
      <c r="P295" s="21" t="s">
        <v>1026</v>
      </c>
      <c r="Q295" s="5" t="s">
        <v>1025</v>
      </c>
      <c r="R295" s="5" t="s">
        <v>1027</v>
      </c>
      <c r="S295" s="5" t="s">
        <v>1017</v>
      </c>
      <c r="U295" s="5">
        <v>0</v>
      </c>
      <c r="V295" s="5">
        <v>0</v>
      </c>
    </row>
    <row r="296" spans="2:22" ht="31.5" x14ac:dyDescent="0.4">
      <c r="B296" s="21" t="s">
        <v>169</v>
      </c>
      <c r="C296" s="120" t="s">
        <v>170</v>
      </c>
      <c r="D296" s="21" t="s">
        <v>171</v>
      </c>
      <c r="E296" s="21" t="s">
        <v>937</v>
      </c>
      <c r="F296" s="22" t="s">
        <v>1024</v>
      </c>
      <c r="G296" s="21" t="s">
        <v>174</v>
      </c>
      <c r="H296" s="21" t="s">
        <v>161</v>
      </c>
      <c r="I296" s="21" t="s">
        <v>254</v>
      </c>
      <c r="J296" s="21" t="s">
        <v>961</v>
      </c>
      <c r="K296" s="21" t="s">
        <v>183</v>
      </c>
      <c r="L296" s="21" t="s">
        <v>1028</v>
      </c>
      <c r="M296" s="21" t="s">
        <v>179</v>
      </c>
      <c r="N296" s="22"/>
      <c r="O296" s="23">
        <v>45322</v>
      </c>
      <c r="P296" s="21" t="s">
        <v>1029</v>
      </c>
      <c r="Q296" s="5" t="s">
        <v>1028</v>
      </c>
      <c r="R296" s="5" t="s">
        <v>1027</v>
      </c>
      <c r="S296" s="5" t="s">
        <v>1017</v>
      </c>
      <c r="U296" s="5">
        <v>0</v>
      </c>
      <c r="V296" s="5">
        <v>0</v>
      </c>
    </row>
    <row r="297" spans="2:22" ht="31.5" x14ac:dyDescent="0.4">
      <c r="B297" s="21" t="s">
        <v>169</v>
      </c>
      <c r="C297" s="120" t="s">
        <v>170</v>
      </c>
      <c r="D297" s="21" t="s">
        <v>171</v>
      </c>
      <c r="E297" s="21" t="s">
        <v>937</v>
      </c>
      <c r="F297" s="22" t="s">
        <v>1024</v>
      </c>
      <c r="G297" s="21" t="s">
        <v>174</v>
      </c>
      <c r="H297" s="21" t="s">
        <v>161</v>
      </c>
      <c r="I297" s="21" t="s">
        <v>254</v>
      </c>
      <c r="J297" s="21" t="s">
        <v>961</v>
      </c>
      <c r="K297" s="21" t="s">
        <v>186</v>
      </c>
      <c r="L297" s="21" t="s">
        <v>1030</v>
      </c>
      <c r="M297" s="21" t="s">
        <v>179</v>
      </c>
      <c r="N297" s="22"/>
      <c r="O297" s="23">
        <v>45322</v>
      </c>
      <c r="P297" s="21" t="s">
        <v>1031</v>
      </c>
      <c r="Q297" s="5" t="s">
        <v>1030</v>
      </c>
      <c r="R297" s="5" t="s">
        <v>1027</v>
      </c>
      <c r="S297" s="5" t="s">
        <v>1017</v>
      </c>
      <c r="U297" s="5">
        <v>0</v>
      </c>
      <c r="V297" s="5">
        <v>0</v>
      </c>
    </row>
    <row r="298" spans="2:22" ht="31.5" x14ac:dyDescent="0.4">
      <c r="B298" s="21" t="s">
        <v>169</v>
      </c>
      <c r="C298" s="120" t="s">
        <v>170</v>
      </c>
      <c r="D298" s="21" t="s">
        <v>171</v>
      </c>
      <c r="E298" s="21" t="s">
        <v>937</v>
      </c>
      <c r="F298" s="22" t="s">
        <v>1024</v>
      </c>
      <c r="G298" s="21" t="s">
        <v>174</v>
      </c>
      <c r="H298" s="21" t="s">
        <v>161</v>
      </c>
      <c r="I298" s="21" t="s">
        <v>254</v>
      </c>
      <c r="J298" s="21" t="s">
        <v>961</v>
      </c>
      <c r="K298" s="21" t="s">
        <v>189</v>
      </c>
      <c r="L298" s="21" t="s">
        <v>1032</v>
      </c>
      <c r="M298" s="21" t="s">
        <v>179</v>
      </c>
      <c r="N298" s="22"/>
      <c r="O298" s="23">
        <v>45322</v>
      </c>
      <c r="P298" s="21" t="s">
        <v>1033</v>
      </c>
      <c r="Q298" s="5" t="s">
        <v>1032</v>
      </c>
      <c r="R298" s="5" t="s">
        <v>1027</v>
      </c>
      <c r="S298" s="5" t="s">
        <v>1017</v>
      </c>
      <c r="U298" s="5">
        <v>0</v>
      </c>
      <c r="V298" s="5">
        <v>0</v>
      </c>
    </row>
    <row r="299" spans="2:22" ht="31.5" x14ac:dyDescent="0.4">
      <c r="B299" s="21" t="s">
        <v>169</v>
      </c>
      <c r="C299" s="120" t="s">
        <v>170</v>
      </c>
      <c r="D299" s="21" t="s">
        <v>192</v>
      </c>
      <c r="E299" s="21" t="s">
        <v>937</v>
      </c>
      <c r="F299" s="22" t="s">
        <v>1013</v>
      </c>
      <c r="G299" s="21" t="s">
        <v>174</v>
      </c>
      <c r="H299" s="21" t="s">
        <v>163</v>
      </c>
      <c r="I299" s="21" t="s">
        <v>194</v>
      </c>
      <c r="J299" s="120" t="s">
        <v>195</v>
      </c>
      <c r="K299" s="21" t="s">
        <v>177</v>
      </c>
      <c r="L299" s="21" t="s">
        <v>1014</v>
      </c>
      <c r="M299" s="21" t="s">
        <v>179</v>
      </c>
      <c r="N299" s="22"/>
      <c r="O299" s="23">
        <v>45322</v>
      </c>
      <c r="P299" s="21" t="s">
        <v>1015</v>
      </c>
      <c r="Q299" s="5" t="s">
        <v>1014</v>
      </c>
      <c r="R299" s="5" t="s">
        <v>1016</v>
      </c>
      <c r="S299" s="5" t="s">
        <v>1017</v>
      </c>
      <c r="U299" s="5">
        <v>0</v>
      </c>
      <c r="V299" s="5">
        <v>0</v>
      </c>
    </row>
    <row r="300" spans="2:22" ht="31.5" x14ac:dyDescent="0.4">
      <c r="B300" s="21" t="s">
        <v>169</v>
      </c>
      <c r="C300" s="120" t="s">
        <v>170</v>
      </c>
      <c r="D300" s="21" t="s">
        <v>192</v>
      </c>
      <c r="E300" s="21" t="s">
        <v>937</v>
      </c>
      <c r="F300" s="22" t="s">
        <v>1013</v>
      </c>
      <c r="G300" s="21" t="s">
        <v>174</v>
      </c>
      <c r="H300" s="21" t="s">
        <v>163</v>
      </c>
      <c r="I300" s="21" t="s">
        <v>194</v>
      </c>
      <c r="J300" s="120" t="s">
        <v>195</v>
      </c>
      <c r="K300" s="21" t="s">
        <v>183</v>
      </c>
      <c r="L300" s="21" t="s">
        <v>1018</v>
      </c>
      <c r="M300" s="21" t="s">
        <v>179</v>
      </c>
      <c r="N300" s="22"/>
      <c r="O300" s="23">
        <v>45322</v>
      </c>
      <c r="P300" s="21" t="s">
        <v>1019</v>
      </c>
      <c r="Q300" s="5" t="s">
        <v>1018</v>
      </c>
      <c r="R300" s="5" t="s">
        <v>1016</v>
      </c>
      <c r="S300" s="5" t="s">
        <v>1017</v>
      </c>
      <c r="U300" s="5">
        <v>0</v>
      </c>
      <c r="V300" s="5">
        <v>0</v>
      </c>
    </row>
    <row r="301" spans="2:22" ht="31.5" x14ac:dyDescent="0.4">
      <c r="B301" s="21" t="s">
        <v>169</v>
      </c>
      <c r="C301" s="120" t="s">
        <v>170</v>
      </c>
      <c r="D301" s="21" t="s">
        <v>192</v>
      </c>
      <c r="E301" s="21" t="s">
        <v>937</v>
      </c>
      <c r="F301" s="22" t="s">
        <v>1013</v>
      </c>
      <c r="G301" s="21" t="s">
        <v>174</v>
      </c>
      <c r="H301" s="21" t="s">
        <v>163</v>
      </c>
      <c r="I301" s="21" t="s">
        <v>194</v>
      </c>
      <c r="J301" s="120" t="s">
        <v>195</v>
      </c>
      <c r="K301" s="21" t="s">
        <v>186</v>
      </c>
      <c r="L301" s="21" t="s">
        <v>1020</v>
      </c>
      <c r="M301" s="21" t="s">
        <v>179</v>
      </c>
      <c r="N301" s="22"/>
      <c r="O301" s="23">
        <v>45322</v>
      </c>
      <c r="P301" s="21" t="s">
        <v>1021</v>
      </c>
      <c r="Q301" s="5" t="s">
        <v>1020</v>
      </c>
      <c r="R301" s="5" t="s">
        <v>1016</v>
      </c>
      <c r="S301" s="5" t="s">
        <v>1017</v>
      </c>
      <c r="U301" s="5">
        <v>0</v>
      </c>
      <c r="V301" s="5">
        <v>0</v>
      </c>
    </row>
    <row r="302" spans="2:22" ht="31.5" x14ac:dyDescent="0.4">
      <c r="B302" s="21" t="s">
        <v>169</v>
      </c>
      <c r="C302" s="120" t="s">
        <v>170</v>
      </c>
      <c r="D302" s="21" t="s">
        <v>192</v>
      </c>
      <c r="E302" s="21" t="s">
        <v>937</v>
      </c>
      <c r="F302" s="22" t="s">
        <v>1013</v>
      </c>
      <c r="G302" s="21" t="s">
        <v>174</v>
      </c>
      <c r="H302" s="21" t="s">
        <v>163</v>
      </c>
      <c r="I302" s="21" t="s">
        <v>194</v>
      </c>
      <c r="J302" s="120" t="s">
        <v>195</v>
      </c>
      <c r="K302" s="21" t="s">
        <v>189</v>
      </c>
      <c r="L302" s="21" t="s">
        <v>1022</v>
      </c>
      <c r="M302" s="21" t="s">
        <v>179</v>
      </c>
      <c r="N302" s="22"/>
      <c r="O302" s="23">
        <v>45322</v>
      </c>
      <c r="P302" s="21" t="s">
        <v>1023</v>
      </c>
      <c r="Q302" s="5" t="s">
        <v>1022</v>
      </c>
      <c r="R302" s="5" t="s">
        <v>1016</v>
      </c>
      <c r="S302" s="5" t="s">
        <v>1017</v>
      </c>
      <c r="U302" s="5">
        <v>0</v>
      </c>
      <c r="V302" s="5">
        <v>0</v>
      </c>
    </row>
    <row r="303" spans="2:22" ht="31.5" x14ac:dyDescent="0.4">
      <c r="B303" s="21" t="s">
        <v>169</v>
      </c>
      <c r="C303" s="120" t="s">
        <v>1034</v>
      </c>
      <c r="D303" s="21" t="s">
        <v>240</v>
      </c>
      <c r="E303" s="21" t="s">
        <v>937</v>
      </c>
      <c r="F303" s="22" t="s">
        <v>1035</v>
      </c>
      <c r="G303" s="21" t="s">
        <v>174</v>
      </c>
      <c r="H303" s="21" t="s">
        <v>131</v>
      </c>
      <c r="I303" s="21" t="s">
        <v>175</v>
      </c>
      <c r="J303" s="120" t="s">
        <v>176</v>
      </c>
      <c r="K303" s="21" t="s">
        <v>177</v>
      </c>
      <c r="L303" s="21" t="s">
        <v>1036</v>
      </c>
      <c r="M303" s="21" t="s">
        <v>179</v>
      </c>
      <c r="N303" s="22"/>
      <c r="O303" s="23">
        <v>45322</v>
      </c>
      <c r="P303" s="21" t="s">
        <v>1037</v>
      </c>
      <c r="Q303" s="5" t="s">
        <v>1036</v>
      </c>
      <c r="R303" s="5" t="s">
        <v>1038</v>
      </c>
      <c r="S303" s="5" t="s">
        <v>1039</v>
      </c>
      <c r="U303" s="5">
        <v>0</v>
      </c>
      <c r="V303" s="5">
        <v>0</v>
      </c>
    </row>
    <row r="304" spans="2:22" ht="31.5" x14ac:dyDescent="0.4">
      <c r="B304" s="21" t="s">
        <v>169</v>
      </c>
      <c r="C304" s="120" t="s">
        <v>1034</v>
      </c>
      <c r="D304" s="21" t="s">
        <v>240</v>
      </c>
      <c r="E304" s="21" t="s">
        <v>937</v>
      </c>
      <c r="F304" s="22" t="s">
        <v>1035</v>
      </c>
      <c r="G304" s="21" t="s">
        <v>174</v>
      </c>
      <c r="H304" s="21" t="s">
        <v>131</v>
      </c>
      <c r="I304" s="21" t="s">
        <v>175</v>
      </c>
      <c r="J304" s="120" t="s">
        <v>176</v>
      </c>
      <c r="K304" s="21" t="s">
        <v>183</v>
      </c>
      <c r="L304" s="21" t="s">
        <v>1040</v>
      </c>
      <c r="M304" s="21" t="s">
        <v>179</v>
      </c>
      <c r="N304" s="22"/>
      <c r="O304" s="23">
        <v>45322</v>
      </c>
      <c r="P304" s="21" t="s">
        <v>1041</v>
      </c>
      <c r="Q304" s="5" t="s">
        <v>1040</v>
      </c>
      <c r="R304" s="5" t="s">
        <v>1038</v>
      </c>
      <c r="S304" s="5" t="s">
        <v>1039</v>
      </c>
      <c r="U304" s="5">
        <v>0</v>
      </c>
      <c r="V304" s="5">
        <v>0</v>
      </c>
    </row>
    <row r="305" spans="2:22" ht="31.5" x14ac:dyDescent="0.4">
      <c r="B305" s="21" t="s">
        <v>169</v>
      </c>
      <c r="C305" s="120" t="s">
        <v>1034</v>
      </c>
      <c r="D305" s="21" t="s">
        <v>240</v>
      </c>
      <c r="E305" s="21" t="s">
        <v>937</v>
      </c>
      <c r="F305" s="22" t="s">
        <v>1035</v>
      </c>
      <c r="G305" s="21" t="s">
        <v>174</v>
      </c>
      <c r="H305" s="21" t="s">
        <v>131</v>
      </c>
      <c r="I305" s="21" t="s">
        <v>175</v>
      </c>
      <c r="J305" s="120" t="s">
        <v>176</v>
      </c>
      <c r="K305" s="21" t="s">
        <v>186</v>
      </c>
      <c r="L305" s="21" t="s">
        <v>1042</v>
      </c>
      <c r="M305" s="21" t="s">
        <v>179</v>
      </c>
      <c r="N305" s="22"/>
      <c r="O305" s="23">
        <v>45322</v>
      </c>
      <c r="P305" s="21" t="s">
        <v>1043</v>
      </c>
      <c r="Q305" s="5" t="s">
        <v>1042</v>
      </c>
      <c r="R305" s="5" t="s">
        <v>1038</v>
      </c>
      <c r="S305" s="5" t="s">
        <v>1039</v>
      </c>
      <c r="U305" s="5">
        <v>0</v>
      </c>
      <c r="V305" s="5">
        <v>0</v>
      </c>
    </row>
    <row r="306" spans="2:22" ht="31.5" x14ac:dyDescent="0.4">
      <c r="B306" s="21" t="s">
        <v>169</v>
      </c>
      <c r="C306" s="120" t="s">
        <v>1034</v>
      </c>
      <c r="D306" s="21" t="s">
        <v>240</v>
      </c>
      <c r="E306" s="21" t="s">
        <v>937</v>
      </c>
      <c r="F306" s="22" t="s">
        <v>1035</v>
      </c>
      <c r="G306" s="21" t="s">
        <v>174</v>
      </c>
      <c r="H306" s="21" t="s">
        <v>131</v>
      </c>
      <c r="I306" s="21" t="s">
        <v>175</v>
      </c>
      <c r="J306" s="120" t="s">
        <v>176</v>
      </c>
      <c r="K306" s="21" t="s">
        <v>189</v>
      </c>
      <c r="L306" s="21" t="s">
        <v>1044</v>
      </c>
      <c r="M306" s="21" t="s">
        <v>179</v>
      </c>
      <c r="N306" s="22"/>
      <c r="O306" s="23">
        <v>45322</v>
      </c>
      <c r="P306" s="21" t="s">
        <v>1045</v>
      </c>
      <c r="Q306" s="5" t="s">
        <v>1044</v>
      </c>
      <c r="R306" s="5" t="s">
        <v>1038</v>
      </c>
      <c r="S306" s="5" t="s">
        <v>1039</v>
      </c>
      <c r="U306" s="5">
        <v>0</v>
      </c>
      <c r="V306" s="5">
        <v>0</v>
      </c>
    </row>
    <row r="307" spans="2:22" ht="31.5" x14ac:dyDescent="0.4">
      <c r="B307" s="21" t="s">
        <v>169</v>
      </c>
      <c r="C307" s="120" t="s">
        <v>1034</v>
      </c>
      <c r="D307" s="21" t="s">
        <v>171</v>
      </c>
      <c r="E307" s="21" t="s">
        <v>937</v>
      </c>
      <c r="F307" s="22" t="s">
        <v>1067</v>
      </c>
      <c r="G307" s="21" t="s">
        <v>174</v>
      </c>
      <c r="H307" s="21" t="s">
        <v>132</v>
      </c>
      <c r="I307" s="21" t="s">
        <v>217</v>
      </c>
      <c r="J307" s="120" t="s">
        <v>176</v>
      </c>
      <c r="K307" s="21" t="s">
        <v>177</v>
      </c>
      <c r="L307" s="21" t="s">
        <v>1068</v>
      </c>
      <c r="M307" s="21" t="s">
        <v>179</v>
      </c>
      <c r="N307" s="22"/>
      <c r="O307" s="23">
        <v>45322</v>
      </c>
      <c r="P307" s="21" t="s">
        <v>1069</v>
      </c>
      <c r="Q307" s="5" t="s">
        <v>1068</v>
      </c>
      <c r="R307" s="5" t="s">
        <v>1070</v>
      </c>
      <c r="S307" s="5" t="s">
        <v>1071</v>
      </c>
      <c r="U307" s="5">
        <v>0</v>
      </c>
      <c r="V307" s="5">
        <v>0</v>
      </c>
    </row>
    <row r="308" spans="2:22" ht="31.5" x14ac:dyDescent="0.4">
      <c r="B308" s="21" t="s">
        <v>169</v>
      </c>
      <c r="C308" s="120" t="s">
        <v>1034</v>
      </c>
      <c r="D308" s="21" t="s">
        <v>171</v>
      </c>
      <c r="E308" s="21" t="s">
        <v>937</v>
      </c>
      <c r="F308" s="22" t="s">
        <v>1067</v>
      </c>
      <c r="G308" s="21" t="s">
        <v>174</v>
      </c>
      <c r="H308" s="21" t="s">
        <v>132</v>
      </c>
      <c r="I308" s="21" t="s">
        <v>217</v>
      </c>
      <c r="J308" s="120" t="s">
        <v>176</v>
      </c>
      <c r="K308" s="21" t="s">
        <v>183</v>
      </c>
      <c r="L308" s="21" t="s">
        <v>1072</v>
      </c>
      <c r="M308" s="21" t="s">
        <v>179</v>
      </c>
      <c r="N308" s="22"/>
      <c r="O308" s="23">
        <v>45322</v>
      </c>
      <c r="P308" s="21" t="s">
        <v>1073</v>
      </c>
      <c r="Q308" s="5" t="s">
        <v>1072</v>
      </c>
      <c r="R308" s="5" t="s">
        <v>1070</v>
      </c>
      <c r="S308" s="5" t="s">
        <v>1071</v>
      </c>
      <c r="U308" s="5">
        <v>0</v>
      </c>
      <c r="V308" s="5">
        <v>0</v>
      </c>
    </row>
    <row r="309" spans="2:22" ht="31.5" x14ac:dyDescent="0.4">
      <c r="B309" s="21" t="s">
        <v>169</v>
      </c>
      <c r="C309" s="120" t="s">
        <v>1034</v>
      </c>
      <c r="D309" s="21" t="s">
        <v>171</v>
      </c>
      <c r="E309" s="21" t="s">
        <v>937</v>
      </c>
      <c r="F309" s="22" t="s">
        <v>1067</v>
      </c>
      <c r="G309" s="21" t="s">
        <v>174</v>
      </c>
      <c r="H309" s="21" t="s">
        <v>132</v>
      </c>
      <c r="I309" s="21" t="s">
        <v>217</v>
      </c>
      <c r="J309" s="120" t="s">
        <v>176</v>
      </c>
      <c r="K309" s="21" t="s">
        <v>186</v>
      </c>
      <c r="L309" s="21" t="s">
        <v>1074</v>
      </c>
      <c r="M309" s="21" t="s">
        <v>179</v>
      </c>
      <c r="N309" s="22"/>
      <c r="O309" s="23">
        <v>45322</v>
      </c>
      <c r="P309" s="21" t="s">
        <v>1075</v>
      </c>
      <c r="Q309" s="5" t="s">
        <v>1074</v>
      </c>
      <c r="R309" s="5" t="s">
        <v>1070</v>
      </c>
      <c r="S309" s="5" t="s">
        <v>1071</v>
      </c>
      <c r="U309" s="5">
        <v>0</v>
      </c>
      <c r="V309" s="5">
        <v>0</v>
      </c>
    </row>
    <row r="310" spans="2:22" ht="31.5" x14ac:dyDescent="0.4">
      <c r="B310" s="21" t="s">
        <v>169</v>
      </c>
      <c r="C310" s="120" t="s">
        <v>1034</v>
      </c>
      <c r="D310" s="21" t="s">
        <v>171</v>
      </c>
      <c r="E310" s="21" t="s">
        <v>937</v>
      </c>
      <c r="F310" s="22" t="s">
        <v>1067</v>
      </c>
      <c r="G310" s="21" t="s">
        <v>174</v>
      </c>
      <c r="H310" s="21" t="s">
        <v>132</v>
      </c>
      <c r="I310" s="21" t="s">
        <v>217</v>
      </c>
      <c r="J310" s="120" t="s">
        <v>176</v>
      </c>
      <c r="K310" s="21" t="s">
        <v>189</v>
      </c>
      <c r="L310" s="21" t="s">
        <v>1076</v>
      </c>
      <c r="M310" s="21" t="s">
        <v>179</v>
      </c>
      <c r="N310" s="22"/>
      <c r="O310" s="23">
        <v>45322</v>
      </c>
      <c r="P310" s="21" t="s">
        <v>1077</v>
      </c>
      <c r="Q310" s="5" t="s">
        <v>1076</v>
      </c>
      <c r="R310" s="5" t="s">
        <v>1070</v>
      </c>
      <c r="S310" s="5" t="s">
        <v>1071</v>
      </c>
      <c r="U310" s="5">
        <v>0</v>
      </c>
      <c r="V310" s="5">
        <v>0</v>
      </c>
    </row>
    <row r="311" spans="2:22" ht="31.5" x14ac:dyDescent="0.4">
      <c r="B311" s="21" t="s">
        <v>169</v>
      </c>
      <c r="C311" s="120" t="s">
        <v>1034</v>
      </c>
      <c r="D311" s="21" t="s">
        <v>240</v>
      </c>
      <c r="E311" s="21" t="s">
        <v>937</v>
      </c>
      <c r="F311" s="22" t="s">
        <v>1046</v>
      </c>
      <c r="G311" s="21" t="s">
        <v>174</v>
      </c>
      <c r="H311" s="21" t="s">
        <v>161</v>
      </c>
      <c r="I311" s="21" t="s">
        <v>254</v>
      </c>
      <c r="J311" s="21" t="s">
        <v>950</v>
      </c>
      <c r="K311" s="21" t="s">
        <v>177</v>
      </c>
      <c r="L311" s="21" t="s">
        <v>1047</v>
      </c>
      <c r="M311" s="21" t="s">
        <v>179</v>
      </c>
      <c r="N311" s="22"/>
      <c r="O311" s="23">
        <v>45322</v>
      </c>
      <c r="P311" s="21" t="s">
        <v>1048</v>
      </c>
      <c r="Q311" s="5" t="s">
        <v>1047</v>
      </c>
      <c r="R311" s="5" t="s">
        <v>1049</v>
      </c>
      <c r="S311" s="5" t="s">
        <v>1039</v>
      </c>
      <c r="U311" s="5">
        <v>0</v>
      </c>
      <c r="V311" s="5">
        <v>0</v>
      </c>
    </row>
    <row r="312" spans="2:22" ht="31.5" x14ac:dyDescent="0.4">
      <c r="B312" s="21" t="s">
        <v>169</v>
      </c>
      <c r="C312" s="120" t="s">
        <v>1034</v>
      </c>
      <c r="D312" s="21" t="s">
        <v>240</v>
      </c>
      <c r="E312" s="21" t="s">
        <v>937</v>
      </c>
      <c r="F312" s="22" t="s">
        <v>1046</v>
      </c>
      <c r="G312" s="21" t="s">
        <v>174</v>
      </c>
      <c r="H312" s="21" t="s">
        <v>161</v>
      </c>
      <c r="I312" s="21" t="s">
        <v>254</v>
      </c>
      <c r="J312" s="21" t="s">
        <v>950</v>
      </c>
      <c r="K312" s="21" t="s">
        <v>183</v>
      </c>
      <c r="L312" s="21" t="s">
        <v>1050</v>
      </c>
      <c r="M312" s="21" t="s">
        <v>179</v>
      </c>
      <c r="N312" s="22"/>
      <c r="O312" s="23">
        <v>45322</v>
      </c>
      <c r="P312" s="21" t="s">
        <v>1051</v>
      </c>
      <c r="Q312" s="5" t="s">
        <v>1050</v>
      </c>
      <c r="R312" s="5" t="s">
        <v>1049</v>
      </c>
      <c r="S312" s="5" t="s">
        <v>1039</v>
      </c>
      <c r="U312" s="5">
        <v>0</v>
      </c>
      <c r="V312" s="5">
        <v>0</v>
      </c>
    </row>
    <row r="313" spans="2:22" ht="31.5" x14ac:dyDescent="0.4">
      <c r="B313" s="21" t="s">
        <v>169</v>
      </c>
      <c r="C313" s="120" t="s">
        <v>1034</v>
      </c>
      <c r="D313" s="21" t="s">
        <v>240</v>
      </c>
      <c r="E313" s="21" t="s">
        <v>937</v>
      </c>
      <c r="F313" s="22" t="s">
        <v>1046</v>
      </c>
      <c r="G313" s="21" t="s">
        <v>174</v>
      </c>
      <c r="H313" s="21" t="s">
        <v>161</v>
      </c>
      <c r="I313" s="21" t="s">
        <v>254</v>
      </c>
      <c r="J313" s="21" t="s">
        <v>950</v>
      </c>
      <c r="K313" s="21" t="s">
        <v>186</v>
      </c>
      <c r="L313" s="21" t="s">
        <v>1052</v>
      </c>
      <c r="M313" s="21" t="s">
        <v>179</v>
      </c>
      <c r="N313" s="22"/>
      <c r="O313" s="23">
        <v>45322</v>
      </c>
      <c r="P313" s="21" t="s">
        <v>1053</v>
      </c>
      <c r="Q313" s="5" t="s">
        <v>1052</v>
      </c>
      <c r="R313" s="5" t="s">
        <v>1049</v>
      </c>
      <c r="S313" s="5" t="s">
        <v>1039</v>
      </c>
      <c r="U313" s="5">
        <v>0</v>
      </c>
      <c r="V313" s="5">
        <v>0</v>
      </c>
    </row>
    <row r="314" spans="2:22" ht="31.5" x14ac:dyDescent="0.4">
      <c r="B314" s="21" t="s">
        <v>169</v>
      </c>
      <c r="C314" s="120" t="s">
        <v>1034</v>
      </c>
      <c r="D314" s="21" t="s">
        <v>240</v>
      </c>
      <c r="E314" s="21" t="s">
        <v>937</v>
      </c>
      <c r="F314" s="22" t="s">
        <v>1046</v>
      </c>
      <c r="G314" s="21" t="s">
        <v>174</v>
      </c>
      <c r="H314" s="21" t="s">
        <v>161</v>
      </c>
      <c r="I314" s="21" t="s">
        <v>254</v>
      </c>
      <c r="J314" s="21" t="s">
        <v>950</v>
      </c>
      <c r="K314" s="21" t="s">
        <v>189</v>
      </c>
      <c r="L314" s="21" t="s">
        <v>1054</v>
      </c>
      <c r="M314" s="21" t="s">
        <v>179</v>
      </c>
      <c r="N314" s="22"/>
      <c r="O314" s="23">
        <v>45322</v>
      </c>
      <c r="P314" s="21" t="s">
        <v>1055</v>
      </c>
      <c r="Q314" s="5" t="s">
        <v>1054</v>
      </c>
      <c r="R314" s="5" t="s">
        <v>1049</v>
      </c>
      <c r="S314" s="5" t="s">
        <v>1039</v>
      </c>
      <c r="U314" s="5">
        <v>0</v>
      </c>
      <c r="V314" s="5">
        <v>0</v>
      </c>
    </row>
    <row r="315" spans="2:22" ht="31.5" x14ac:dyDescent="0.4">
      <c r="B315" s="21" t="s">
        <v>169</v>
      </c>
      <c r="C315" s="120" t="s">
        <v>1034</v>
      </c>
      <c r="D315" s="21" t="s">
        <v>240</v>
      </c>
      <c r="E315" s="21" t="s">
        <v>937</v>
      </c>
      <c r="F315" s="22" t="s">
        <v>1056</v>
      </c>
      <c r="G315" s="21" t="s">
        <v>174</v>
      </c>
      <c r="H315" s="21" t="s">
        <v>161</v>
      </c>
      <c r="I315" s="21" t="s">
        <v>254</v>
      </c>
      <c r="J315" s="21" t="s">
        <v>961</v>
      </c>
      <c r="K315" s="21" t="s">
        <v>177</v>
      </c>
      <c r="L315" s="21" t="s">
        <v>1057</v>
      </c>
      <c r="M315" s="21" t="s">
        <v>179</v>
      </c>
      <c r="N315" s="22"/>
      <c r="O315" s="23">
        <v>45322</v>
      </c>
      <c r="P315" s="21" t="s">
        <v>1058</v>
      </c>
      <c r="Q315" s="5" t="s">
        <v>1057</v>
      </c>
      <c r="R315" s="5" t="s">
        <v>1059</v>
      </c>
      <c r="S315" s="5" t="s">
        <v>1060</v>
      </c>
      <c r="U315" s="5">
        <v>0</v>
      </c>
      <c r="V315" s="5">
        <v>0</v>
      </c>
    </row>
    <row r="316" spans="2:22" ht="31.5" x14ac:dyDescent="0.4">
      <c r="B316" s="21" t="s">
        <v>169</v>
      </c>
      <c r="C316" s="120" t="s">
        <v>1034</v>
      </c>
      <c r="D316" s="21" t="s">
        <v>240</v>
      </c>
      <c r="E316" s="21" t="s">
        <v>937</v>
      </c>
      <c r="F316" s="22" t="s">
        <v>1056</v>
      </c>
      <c r="G316" s="21" t="s">
        <v>174</v>
      </c>
      <c r="H316" s="21" t="s">
        <v>161</v>
      </c>
      <c r="I316" s="21" t="s">
        <v>254</v>
      </c>
      <c r="J316" s="21" t="s">
        <v>961</v>
      </c>
      <c r="K316" s="21" t="s">
        <v>183</v>
      </c>
      <c r="L316" s="21" t="s">
        <v>1061</v>
      </c>
      <c r="M316" s="21" t="s">
        <v>179</v>
      </c>
      <c r="N316" s="22"/>
      <c r="O316" s="23">
        <v>45322</v>
      </c>
      <c r="P316" s="21" t="s">
        <v>1062</v>
      </c>
      <c r="Q316" s="5" t="s">
        <v>1061</v>
      </c>
      <c r="R316" s="5" t="s">
        <v>1059</v>
      </c>
      <c r="S316" s="5" t="s">
        <v>1060</v>
      </c>
      <c r="U316" s="5">
        <v>0</v>
      </c>
      <c r="V316" s="5">
        <v>0</v>
      </c>
    </row>
    <row r="317" spans="2:22" ht="31.5" x14ac:dyDescent="0.4">
      <c r="B317" s="21" t="s">
        <v>169</v>
      </c>
      <c r="C317" s="120" t="s">
        <v>1034</v>
      </c>
      <c r="D317" s="21" t="s">
        <v>240</v>
      </c>
      <c r="E317" s="21" t="s">
        <v>937</v>
      </c>
      <c r="F317" s="22" t="s">
        <v>1056</v>
      </c>
      <c r="G317" s="21" t="s">
        <v>174</v>
      </c>
      <c r="H317" s="21" t="s">
        <v>161</v>
      </c>
      <c r="I317" s="21" t="s">
        <v>254</v>
      </c>
      <c r="J317" s="21" t="s">
        <v>961</v>
      </c>
      <c r="K317" s="21" t="s">
        <v>186</v>
      </c>
      <c r="L317" s="21" t="s">
        <v>1063</v>
      </c>
      <c r="M317" s="21" t="s">
        <v>179</v>
      </c>
      <c r="N317" s="22"/>
      <c r="O317" s="23">
        <v>45322</v>
      </c>
      <c r="P317" s="21" t="s">
        <v>1064</v>
      </c>
      <c r="Q317" s="5" t="s">
        <v>1063</v>
      </c>
      <c r="R317" s="5" t="s">
        <v>1059</v>
      </c>
      <c r="S317" s="5" t="s">
        <v>1060</v>
      </c>
      <c r="U317" s="5">
        <v>0</v>
      </c>
      <c r="V317" s="5">
        <v>0</v>
      </c>
    </row>
    <row r="318" spans="2:22" ht="31.5" x14ac:dyDescent="0.4">
      <c r="B318" s="21" t="s">
        <v>169</v>
      </c>
      <c r="C318" s="120" t="s">
        <v>1034</v>
      </c>
      <c r="D318" s="21" t="s">
        <v>240</v>
      </c>
      <c r="E318" s="21" t="s">
        <v>937</v>
      </c>
      <c r="F318" s="22" t="s">
        <v>1056</v>
      </c>
      <c r="G318" s="21" t="s">
        <v>174</v>
      </c>
      <c r="H318" s="21" t="s">
        <v>161</v>
      </c>
      <c r="I318" s="21" t="s">
        <v>254</v>
      </c>
      <c r="J318" s="21" t="s">
        <v>961</v>
      </c>
      <c r="K318" s="21" t="s">
        <v>189</v>
      </c>
      <c r="L318" s="21" t="s">
        <v>1065</v>
      </c>
      <c r="M318" s="21" t="s">
        <v>179</v>
      </c>
      <c r="N318" s="22"/>
      <c r="O318" s="23">
        <v>45322</v>
      </c>
      <c r="P318" s="21" t="s">
        <v>1066</v>
      </c>
      <c r="Q318" s="5" t="s">
        <v>1065</v>
      </c>
      <c r="R318" s="5" t="s">
        <v>1059</v>
      </c>
      <c r="S318" s="5" t="s">
        <v>1060</v>
      </c>
      <c r="U318" s="5">
        <v>0</v>
      </c>
      <c r="V318" s="5">
        <v>0</v>
      </c>
    </row>
    <row r="319" spans="2:22" ht="31.5" x14ac:dyDescent="0.4">
      <c r="B319" s="21" t="s">
        <v>169</v>
      </c>
      <c r="C319" s="120" t="s">
        <v>1034</v>
      </c>
      <c r="D319" s="21" t="s">
        <v>171</v>
      </c>
      <c r="E319" s="21" t="s">
        <v>937</v>
      </c>
      <c r="F319" s="22" t="s">
        <v>1098</v>
      </c>
      <c r="G319" s="21" t="s">
        <v>174</v>
      </c>
      <c r="H319" s="21" t="s">
        <v>161</v>
      </c>
      <c r="I319" s="21" t="s">
        <v>254</v>
      </c>
      <c r="J319" s="21" t="s">
        <v>950</v>
      </c>
      <c r="K319" s="21" t="s">
        <v>177</v>
      </c>
      <c r="L319" s="21" t="s">
        <v>1099</v>
      </c>
      <c r="M319" s="21" t="s">
        <v>179</v>
      </c>
      <c r="N319" s="22"/>
      <c r="O319" s="23">
        <v>45322</v>
      </c>
      <c r="P319" s="21" t="s">
        <v>1100</v>
      </c>
      <c r="Q319" s="5" t="s">
        <v>1099</v>
      </c>
      <c r="R319" s="5" t="s">
        <v>1101</v>
      </c>
      <c r="S319" s="5" t="s">
        <v>1071</v>
      </c>
      <c r="U319" s="5">
        <v>0</v>
      </c>
      <c r="V319" s="5">
        <v>0</v>
      </c>
    </row>
    <row r="320" spans="2:22" ht="31.5" x14ac:dyDescent="0.4">
      <c r="B320" s="21" t="s">
        <v>169</v>
      </c>
      <c r="C320" s="120" t="s">
        <v>1034</v>
      </c>
      <c r="D320" s="21" t="s">
        <v>171</v>
      </c>
      <c r="E320" s="21" t="s">
        <v>937</v>
      </c>
      <c r="F320" s="22" t="s">
        <v>1098</v>
      </c>
      <c r="G320" s="21" t="s">
        <v>174</v>
      </c>
      <c r="H320" s="21" t="s">
        <v>161</v>
      </c>
      <c r="I320" s="21" t="s">
        <v>254</v>
      </c>
      <c r="J320" s="21" t="s">
        <v>950</v>
      </c>
      <c r="K320" s="21" t="s">
        <v>183</v>
      </c>
      <c r="L320" s="21" t="s">
        <v>1102</v>
      </c>
      <c r="M320" s="21" t="s">
        <v>179</v>
      </c>
      <c r="N320" s="22"/>
      <c r="O320" s="23">
        <v>45322</v>
      </c>
      <c r="P320" s="21" t="s">
        <v>1103</v>
      </c>
      <c r="Q320" s="5" t="s">
        <v>1102</v>
      </c>
      <c r="R320" s="5" t="s">
        <v>1101</v>
      </c>
      <c r="S320" s="5" t="s">
        <v>1071</v>
      </c>
      <c r="U320" s="5">
        <v>0</v>
      </c>
      <c r="V320" s="5">
        <v>0</v>
      </c>
    </row>
    <row r="321" spans="2:22" ht="31.5" x14ac:dyDescent="0.4">
      <c r="B321" s="21" t="s">
        <v>169</v>
      </c>
      <c r="C321" s="120" t="s">
        <v>1034</v>
      </c>
      <c r="D321" s="21" t="s">
        <v>171</v>
      </c>
      <c r="E321" s="21" t="s">
        <v>937</v>
      </c>
      <c r="F321" s="22" t="s">
        <v>1098</v>
      </c>
      <c r="G321" s="21" t="s">
        <v>174</v>
      </c>
      <c r="H321" s="21" t="s">
        <v>161</v>
      </c>
      <c r="I321" s="21" t="s">
        <v>254</v>
      </c>
      <c r="J321" s="21" t="s">
        <v>950</v>
      </c>
      <c r="K321" s="21" t="s">
        <v>186</v>
      </c>
      <c r="L321" s="21" t="s">
        <v>1104</v>
      </c>
      <c r="M321" s="21" t="s">
        <v>179</v>
      </c>
      <c r="N321" s="22"/>
      <c r="O321" s="23">
        <v>45322</v>
      </c>
      <c r="P321" s="21" t="s">
        <v>1105</v>
      </c>
      <c r="Q321" s="5" t="s">
        <v>1104</v>
      </c>
      <c r="R321" s="5" t="s">
        <v>1101</v>
      </c>
      <c r="S321" s="5" t="s">
        <v>1071</v>
      </c>
      <c r="U321" s="5">
        <v>0</v>
      </c>
      <c r="V321" s="5">
        <v>0</v>
      </c>
    </row>
    <row r="322" spans="2:22" ht="31.5" x14ac:dyDescent="0.4">
      <c r="B322" s="21" t="s">
        <v>169</v>
      </c>
      <c r="C322" s="120" t="s">
        <v>1034</v>
      </c>
      <c r="D322" s="21" t="s">
        <v>171</v>
      </c>
      <c r="E322" s="21" t="s">
        <v>937</v>
      </c>
      <c r="F322" s="22" t="s">
        <v>1098</v>
      </c>
      <c r="G322" s="21" t="s">
        <v>174</v>
      </c>
      <c r="H322" s="21" t="s">
        <v>161</v>
      </c>
      <c r="I322" s="21" t="s">
        <v>254</v>
      </c>
      <c r="J322" s="21" t="s">
        <v>950</v>
      </c>
      <c r="K322" s="21" t="s">
        <v>189</v>
      </c>
      <c r="L322" s="21" t="s">
        <v>1106</v>
      </c>
      <c r="M322" s="21" t="s">
        <v>179</v>
      </c>
      <c r="N322" s="22"/>
      <c r="O322" s="23">
        <v>45322</v>
      </c>
      <c r="P322" s="21" t="s">
        <v>1107</v>
      </c>
      <c r="Q322" s="5" t="s">
        <v>1106</v>
      </c>
      <c r="R322" s="5" t="s">
        <v>1101</v>
      </c>
      <c r="S322" s="5" t="s">
        <v>1071</v>
      </c>
      <c r="U322" s="5">
        <v>0</v>
      </c>
      <c r="V322" s="5">
        <v>0</v>
      </c>
    </row>
    <row r="323" spans="2:22" ht="31.5" x14ac:dyDescent="0.4">
      <c r="B323" s="21" t="s">
        <v>169</v>
      </c>
      <c r="C323" s="120" t="s">
        <v>1034</v>
      </c>
      <c r="D323" s="21" t="s">
        <v>171</v>
      </c>
      <c r="E323" s="21" t="s">
        <v>937</v>
      </c>
      <c r="F323" s="22" t="s">
        <v>1108</v>
      </c>
      <c r="G323" s="21" t="s">
        <v>174</v>
      </c>
      <c r="H323" s="21" t="s">
        <v>161</v>
      </c>
      <c r="I323" s="21" t="s">
        <v>254</v>
      </c>
      <c r="J323" s="21" t="s">
        <v>961</v>
      </c>
      <c r="K323" s="21" t="s">
        <v>177</v>
      </c>
      <c r="L323" s="21" t="s">
        <v>1109</v>
      </c>
      <c r="M323" s="21" t="s">
        <v>179</v>
      </c>
      <c r="N323" s="22"/>
      <c r="O323" s="23">
        <v>45322</v>
      </c>
      <c r="P323" s="21" t="s">
        <v>1110</v>
      </c>
      <c r="Q323" s="5" t="s">
        <v>1109</v>
      </c>
      <c r="R323" s="5" t="s">
        <v>1111</v>
      </c>
      <c r="S323" s="5" t="s">
        <v>1112</v>
      </c>
      <c r="U323" s="5">
        <v>0</v>
      </c>
      <c r="V323" s="5">
        <v>0</v>
      </c>
    </row>
    <row r="324" spans="2:22" ht="31.5" x14ac:dyDescent="0.4">
      <c r="B324" s="21" t="s">
        <v>169</v>
      </c>
      <c r="C324" s="120" t="s">
        <v>1034</v>
      </c>
      <c r="D324" s="21" t="s">
        <v>171</v>
      </c>
      <c r="E324" s="21" t="s">
        <v>937</v>
      </c>
      <c r="F324" s="22" t="s">
        <v>1108</v>
      </c>
      <c r="G324" s="21" t="s">
        <v>174</v>
      </c>
      <c r="H324" s="21" t="s">
        <v>161</v>
      </c>
      <c r="I324" s="21" t="s">
        <v>254</v>
      </c>
      <c r="J324" s="21" t="s">
        <v>961</v>
      </c>
      <c r="K324" s="21" t="s">
        <v>183</v>
      </c>
      <c r="L324" s="21" t="s">
        <v>1113</v>
      </c>
      <c r="M324" s="21" t="s">
        <v>179</v>
      </c>
      <c r="N324" s="22"/>
      <c r="O324" s="23">
        <v>45322</v>
      </c>
      <c r="P324" s="21" t="s">
        <v>1114</v>
      </c>
      <c r="Q324" s="5" t="s">
        <v>1113</v>
      </c>
      <c r="R324" s="5" t="s">
        <v>1111</v>
      </c>
      <c r="S324" s="5" t="s">
        <v>1112</v>
      </c>
      <c r="U324" s="5">
        <v>0</v>
      </c>
      <c r="V324" s="5">
        <v>0</v>
      </c>
    </row>
    <row r="325" spans="2:22" ht="31.5" x14ac:dyDescent="0.4">
      <c r="B325" s="21" t="s">
        <v>169</v>
      </c>
      <c r="C325" s="120" t="s">
        <v>1034</v>
      </c>
      <c r="D325" s="21" t="s">
        <v>171</v>
      </c>
      <c r="E325" s="21" t="s">
        <v>937</v>
      </c>
      <c r="F325" s="22" t="s">
        <v>1108</v>
      </c>
      <c r="G325" s="21" t="s">
        <v>174</v>
      </c>
      <c r="H325" s="21" t="s">
        <v>161</v>
      </c>
      <c r="I325" s="21" t="s">
        <v>254</v>
      </c>
      <c r="J325" s="21" t="s">
        <v>961</v>
      </c>
      <c r="K325" s="21" t="s">
        <v>186</v>
      </c>
      <c r="L325" s="21" t="s">
        <v>1115</v>
      </c>
      <c r="M325" s="21" t="s">
        <v>179</v>
      </c>
      <c r="N325" s="22"/>
      <c r="O325" s="23">
        <v>45322</v>
      </c>
      <c r="P325" s="21" t="s">
        <v>1116</v>
      </c>
      <c r="Q325" s="5" t="s">
        <v>1115</v>
      </c>
      <c r="R325" s="5" t="s">
        <v>1111</v>
      </c>
      <c r="S325" s="5" t="s">
        <v>1112</v>
      </c>
      <c r="U325" s="5">
        <v>0</v>
      </c>
      <c r="V325" s="5">
        <v>0</v>
      </c>
    </row>
    <row r="326" spans="2:22" ht="31.5" x14ac:dyDescent="0.4">
      <c r="B326" s="21" t="s">
        <v>169</v>
      </c>
      <c r="C326" s="120" t="s">
        <v>1034</v>
      </c>
      <c r="D326" s="21" t="s">
        <v>171</v>
      </c>
      <c r="E326" s="21" t="s">
        <v>937</v>
      </c>
      <c r="F326" s="22" t="s">
        <v>1108</v>
      </c>
      <c r="G326" s="21" t="s">
        <v>174</v>
      </c>
      <c r="H326" s="21" t="s">
        <v>161</v>
      </c>
      <c r="I326" s="21" t="s">
        <v>254</v>
      </c>
      <c r="J326" s="21" t="s">
        <v>961</v>
      </c>
      <c r="K326" s="21" t="s">
        <v>189</v>
      </c>
      <c r="L326" s="21" t="s">
        <v>1117</v>
      </c>
      <c r="M326" s="21" t="s">
        <v>179</v>
      </c>
      <c r="N326" s="22"/>
      <c r="O326" s="23">
        <v>45322</v>
      </c>
      <c r="P326" s="21" t="s">
        <v>1118</v>
      </c>
      <c r="Q326" s="5" t="s">
        <v>1117</v>
      </c>
      <c r="R326" s="5" t="s">
        <v>1111</v>
      </c>
      <c r="S326" s="5" t="s">
        <v>1112</v>
      </c>
      <c r="U326" s="5">
        <v>0</v>
      </c>
      <c r="V326" s="5">
        <v>0</v>
      </c>
    </row>
    <row r="327" spans="2:22" ht="31.5" x14ac:dyDescent="0.4">
      <c r="B327" s="21" t="s">
        <v>169</v>
      </c>
      <c r="C327" s="120" t="s">
        <v>1034</v>
      </c>
      <c r="D327" s="21" t="s">
        <v>192</v>
      </c>
      <c r="E327" s="21" t="s">
        <v>937</v>
      </c>
      <c r="F327" s="22" t="s">
        <v>1088</v>
      </c>
      <c r="G327" s="21" t="s">
        <v>174</v>
      </c>
      <c r="H327" s="21" t="s">
        <v>163</v>
      </c>
      <c r="I327" s="21" t="s">
        <v>194</v>
      </c>
      <c r="J327" s="120" t="s">
        <v>206</v>
      </c>
      <c r="K327" s="21" t="s">
        <v>177</v>
      </c>
      <c r="L327" s="21" t="s">
        <v>1089</v>
      </c>
      <c r="M327" s="21" t="s">
        <v>179</v>
      </c>
      <c r="N327" s="22"/>
      <c r="O327" s="23">
        <v>45322</v>
      </c>
      <c r="P327" s="21" t="s">
        <v>1090</v>
      </c>
      <c r="Q327" s="5" t="s">
        <v>1089</v>
      </c>
      <c r="R327" s="5" t="s">
        <v>1091</v>
      </c>
      <c r="S327" s="5" t="s">
        <v>1071</v>
      </c>
      <c r="U327" s="5">
        <v>0</v>
      </c>
      <c r="V327" s="5">
        <v>0</v>
      </c>
    </row>
    <row r="328" spans="2:22" ht="31.5" x14ac:dyDescent="0.4">
      <c r="B328" s="21" t="s">
        <v>169</v>
      </c>
      <c r="C328" s="120" t="s">
        <v>1034</v>
      </c>
      <c r="D328" s="21" t="s">
        <v>192</v>
      </c>
      <c r="E328" s="21" t="s">
        <v>937</v>
      </c>
      <c r="F328" s="22" t="s">
        <v>1088</v>
      </c>
      <c r="G328" s="21" t="s">
        <v>174</v>
      </c>
      <c r="H328" s="21" t="s">
        <v>163</v>
      </c>
      <c r="I328" s="21" t="s">
        <v>194</v>
      </c>
      <c r="J328" s="120" t="s">
        <v>206</v>
      </c>
      <c r="K328" s="21" t="s">
        <v>183</v>
      </c>
      <c r="L328" s="21" t="s">
        <v>1092</v>
      </c>
      <c r="M328" s="21" t="s">
        <v>179</v>
      </c>
      <c r="N328" s="22"/>
      <c r="O328" s="23">
        <v>45322</v>
      </c>
      <c r="P328" s="21" t="s">
        <v>1093</v>
      </c>
      <c r="Q328" s="5" t="s">
        <v>1092</v>
      </c>
      <c r="R328" s="5" t="s">
        <v>1091</v>
      </c>
      <c r="S328" s="5" t="s">
        <v>1071</v>
      </c>
      <c r="U328" s="5">
        <v>0</v>
      </c>
      <c r="V328" s="5">
        <v>0</v>
      </c>
    </row>
    <row r="329" spans="2:22" ht="31.5" x14ac:dyDescent="0.4">
      <c r="B329" s="21" t="s">
        <v>169</v>
      </c>
      <c r="C329" s="120" t="s">
        <v>1034</v>
      </c>
      <c r="D329" s="21" t="s">
        <v>192</v>
      </c>
      <c r="E329" s="21" t="s">
        <v>937</v>
      </c>
      <c r="F329" s="22" t="s">
        <v>1088</v>
      </c>
      <c r="G329" s="21" t="s">
        <v>174</v>
      </c>
      <c r="H329" s="21" t="s">
        <v>163</v>
      </c>
      <c r="I329" s="21" t="s">
        <v>194</v>
      </c>
      <c r="J329" s="120" t="s">
        <v>206</v>
      </c>
      <c r="K329" s="21" t="s">
        <v>186</v>
      </c>
      <c r="L329" s="21" t="s">
        <v>1094</v>
      </c>
      <c r="M329" s="21" t="s">
        <v>179</v>
      </c>
      <c r="N329" s="22"/>
      <c r="O329" s="23">
        <v>45322</v>
      </c>
      <c r="P329" s="21" t="s">
        <v>1095</v>
      </c>
      <c r="Q329" s="5" t="s">
        <v>1094</v>
      </c>
      <c r="R329" s="5" t="s">
        <v>1091</v>
      </c>
      <c r="S329" s="5" t="s">
        <v>1071</v>
      </c>
      <c r="U329" s="5">
        <v>0</v>
      </c>
      <c r="V329" s="5">
        <v>0</v>
      </c>
    </row>
    <row r="330" spans="2:22" ht="31.5" x14ac:dyDescent="0.4">
      <c r="B330" s="21" t="s">
        <v>169</v>
      </c>
      <c r="C330" s="120" t="s">
        <v>1034</v>
      </c>
      <c r="D330" s="21" t="s">
        <v>192</v>
      </c>
      <c r="E330" s="21" t="s">
        <v>937</v>
      </c>
      <c r="F330" s="22" t="s">
        <v>1088</v>
      </c>
      <c r="G330" s="21" t="s">
        <v>174</v>
      </c>
      <c r="H330" s="21" t="s">
        <v>163</v>
      </c>
      <c r="I330" s="21" t="s">
        <v>194</v>
      </c>
      <c r="J330" s="120" t="s">
        <v>206</v>
      </c>
      <c r="K330" s="21" t="s">
        <v>189</v>
      </c>
      <c r="L330" s="21" t="s">
        <v>1096</v>
      </c>
      <c r="M330" s="21" t="s">
        <v>179</v>
      </c>
      <c r="N330" s="22"/>
      <c r="O330" s="23">
        <v>45322</v>
      </c>
      <c r="P330" s="21" t="s">
        <v>1097</v>
      </c>
      <c r="Q330" s="5" t="s">
        <v>1096</v>
      </c>
      <c r="R330" s="5" t="s">
        <v>1091</v>
      </c>
      <c r="S330" s="5" t="s">
        <v>1071</v>
      </c>
      <c r="U330" s="5">
        <v>0</v>
      </c>
      <c r="V330" s="5">
        <v>0</v>
      </c>
    </row>
    <row r="331" spans="2:22" ht="31.5" x14ac:dyDescent="0.4">
      <c r="B331" s="21" t="s">
        <v>169</v>
      </c>
      <c r="C331" s="120" t="s">
        <v>1034</v>
      </c>
      <c r="D331" s="21" t="s">
        <v>192</v>
      </c>
      <c r="E331" s="21" t="s">
        <v>937</v>
      </c>
      <c r="F331" s="22" t="s">
        <v>1078</v>
      </c>
      <c r="G331" s="21" t="s">
        <v>174</v>
      </c>
      <c r="H331" s="21" t="s">
        <v>163</v>
      </c>
      <c r="I331" s="21" t="s">
        <v>194</v>
      </c>
      <c r="J331" s="120" t="s">
        <v>195</v>
      </c>
      <c r="K331" s="21" t="s">
        <v>177</v>
      </c>
      <c r="L331" s="21" t="s">
        <v>1079</v>
      </c>
      <c r="M331" s="21" t="s">
        <v>179</v>
      </c>
      <c r="N331" s="22"/>
      <c r="O331" s="23">
        <v>45322</v>
      </c>
      <c r="P331" s="21" t="s">
        <v>1080</v>
      </c>
      <c r="Q331" s="5" t="s">
        <v>1079</v>
      </c>
      <c r="R331" s="5" t="s">
        <v>1081</v>
      </c>
      <c r="S331" s="5" t="s">
        <v>1071</v>
      </c>
      <c r="U331" s="5">
        <v>0</v>
      </c>
      <c r="V331" s="5">
        <v>0</v>
      </c>
    </row>
    <row r="332" spans="2:22" ht="31.5" x14ac:dyDescent="0.4">
      <c r="B332" s="21" t="s">
        <v>169</v>
      </c>
      <c r="C332" s="120" t="s">
        <v>1034</v>
      </c>
      <c r="D332" s="21" t="s">
        <v>192</v>
      </c>
      <c r="E332" s="21" t="s">
        <v>937</v>
      </c>
      <c r="F332" s="22" t="s">
        <v>1078</v>
      </c>
      <c r="G332" s="21" t="s">
        <v>174</v>
      </c>
      <c r="H332" s="21" t="s">
        <v>163</v>
      </c>
      <c r="I332" s="21" t="s">
        <v>194</v>
      </c>
      <c r="J332" s="120" t="s">
        <v>195</v>
      </c>
      <c r="K332" s="21" t="s">
        <v>183</v>
      </c>
      <c r="L332" s="21" t="s">
        <v>1082</v>
      </c>
      <c r="M332" s="21" t="s">
        <v>179</v>
      </c>
      <c r="N332" s="22"/>
      <c r="O332" s="23">
        <v>45322</v>
      </c>
      <c r="P332" s="21" t="s">
        <v>1083</v>
      </c>
      <c r="Q332" s="5" t="s">
        <v>1082</v>
      </c>
      <c r="R332" s="5" t="s">
        <v>1081</v>
      </c>
      <c r="S332" s="5" t="s">
        <v>1071</v>
      </c>
      <c r="U332" s="5">
        <v>0</v>
      </c>
      <c r="V332" s="5">
        <v>0</v>
      </c>
    </row>
    <row r="333" spans="2:22" ht="31.5" x14ac:dyDescent="0.4">
      <c r="B333" s="21" t="s">
        <v>169</v>
      </c>
      <c r="C333" s="120" t="s">
        <v>1034</v>
      </c>
      <c r="D333" s="21" t="s">
        <v>192</v>
      </c>
      <c r="E333" s="21" t="s">
        <v>937</v>
      </c>
      <c r="F333" s="22" t="s">
        <v>1078</v>
      </c>
      <c r="G333" s="21" t="s">
        <v>174</v>
      </c>
      <c r="H333" s="21" t="s">
        <v>163</v>
      </c>
      <c r="I333" s="21" t="s">
        <v>194</v>
      </c>
      <c r="J333" s="120" t="s">
        <v>195</v>
      </c>
      <c r="K333" s="21" t="s">
        <v>186</v>
      </c>
      <c r="L333" s="21" t="s">
        <v>1084</v>
      </c>
      <c r="M333" s="21" t="s">
        <v>179</v>
      </c>
      <c r="N333" s="22"/>
      <c r="O333" s="23">
        <v>45322</v>
      </c>
      <c r="P333" s="21" t="s">
        <v>1085</v>
      </c>
      <c r="Q333" s="5" t="s">
        <v>1084</v>
      </c>
      <c r="R333" s="5" t="s">
        <v>1081</v>
      </c>
      <c r="S333" s="5" t="s">
        <v>1071</v>
      </c>
      <c r="U333" s="5">
        <v>0</v>
      </c>
      <c r="V333" s="5">
        <v>0</v>
      </c>
    </row>
    <row r="334" spans="2:22" ht="31.5" x14ac:dyDescent="0.4">
      <c r="B334" s="21" t="s">
        <v>169</v>
      </c>
      <c r="C334" s="120" t="s">
        <v>1034</v>
      </c>
      <c r="D334" s="21" t="s">
        <v>192</v>
      </c>
      <c r="E334" s="21" t="s">
        <v>937</v>
      </c>
      <c r="F334" s="22" t="s">
        <v>1078</v>
      </c>
      <c r="G334" s="21" t="s">
        <v>174</v>
      </c>
      <c r="H334" s="21" t="s">
        <v>163</v>
      </c>
      <c r="I334" s="21" t="s">
        <v>194</v>
      </c>
      <c r="J334" s="120" t="s">
        <v>195</v>
      </c>
      <c r="K334" s="21" t="s">
        <v>189</v>
      </c>
      <c r="L334" s="21" t="s">
        <v>1086</v>
      </c>
      <c r="M334" s="21" t="s">
        <v>179</v>
      </c>
      <c r="N334" s="22"/>
      <c r="O334" s="23">
        <v>45322</v>
      </c>
      <c r="P334" s="21" t="s">
        <v>1087</v>
      </c>
      <c r="Q334" s="5" t="s">
        <v>1086</v>
      </c>
      <c r="R334" s="5" t="s">
        <v>1081</v>
      </c>
      <c r="S334" s="5" t="s">
        <v>1071</v>
      </c>
      <c r="U334" s="5">
        <v>0</v>
      </c>
      <c r="V334" s="5">
        <v>0</v>
      </c>
    </row>
    <row r="335" spans="2:22" ht="31.5" x14ac:dyDescent="0.4">
      <c r="B335" s="21" t="s">
        <v>169</v>
      </c>
      <c r="C335" s="120" t="s">
        <v>499</v>
      </c>
      <c r="D335" s="21" t="s">
        <v>240</v>
      </c>
      <c r="E335" s="21" t="s">
        <v>2750</v>
      </c>
      <c r="F335" s="22" t="s">
        <v>2818</v>
      </c>
      <c r="G335" s="21" t="s">
        <v>2752</v>
      </c>
      <c r="H335" s="21" t="s">
        <v>161</v>
      </c>
      <c r="I335" s="21" t="s">
        <v>254</v>
      </c>
      <c r="J335" s="21" t="s">
        <v>2819</v>
      </c>
      <c r="K335" s="21" t="s">
        <v>177</v>
      </c>
      <c r="L335" s="21" t="s">
        <v>2820</v>
      </c>
      <c r="M335" s="21" t="s">
        <v>179</v>
      </c>
      <c r="N335" s="22"/>
      <c r="O335" s="23">
        <v>45322</v>
      </c>
      <c r="P335" s="21" t="s">
        <v>2821</v>
      </c>
      <c r="Q335" s="5" t="s">
        <v>2820</v>
      </c>
      <c r="R335" s="5" t="s">
        <v>2822</v>
      </c>
      <c r="S335" s="5" t="s">
        <v>2811</v>
      </c>
      <c r="U335" s="5">
        <v>0</v>
      </c>
      <c r="V335" s="5">
        <v>0</v>
      </c>
    </row>
    <row r="336" spans="2:22" ht="31.5" x14ac:dyDescent="0.4">
      <c r="B336" s="21" t="s">
        <v>169</v>
      </c>
      <c r="C336" s="120" t="s">
        <v>499</v>
      </c>
      <c r="D336" s="21" t="s">
        <v>240</v>
      </c>
      <c r="E336" s="21" t="s">
        <v>2750</v>
      </c>
      <c r="F336" s="22" t="s">
        <v>2818</v>
      </c>
      <c r="G336" s="21" t="s">
        <v>2752</v>
      </c>
      <c r="H336" s="21" t="s">
        <v>161</v>
      </c>
      <c r="I336" s="21" t="s">
        <v>254</v>
      </c>
      <c r="J336" s="21" t="s">
        <v>2819</v>
      </c>
      <c r="K336" s="21" t="s">
        <v>183</v>
      </c>
      <c r="L336" s="21" t="s">
        <v>2823</v>
      </c>
      <c r="M336" s="21" t="s">
        <v>179</v>
      </c>
      <c r="N336" s="22"/>
      <c r="O336" s="23">
        <v>45322</v>
      </c>
      <c r="P336" s="21" t="s">
        <v>2824</v>
      </c>
      <c r="Q336" s="5" t="s">
        <v>2823</v>
      </c>
      <c r="R336" s="5" t="s">
        <v>2822</v>
      </c>
      <c r="S336" s="5" t="s">
        <v>2811</v>
      </c>
      <c r="U336" s="5">
        <v>0</v>
      </c>
      <c r="V336" s="5">
        <v>0</v>
      </c>
    </row>
    <row r="337" spans="2:22" ht="31.5" x14ac:dyDescent="0.4">
      <c r="B337" s="21" t="s">
        <v>169</v>
      </c>
      <c r="C337" s="120" t="s">
        <v>499</v>
      </c>
      <c r="D337" s="21" t="s">
        <v>240</v>
      </c>
      <c r="E337" s="21" t="s">
        <v>2750</v>
      </c>
      <c r="F337" s="22" t="s">
        <v>2818</v>
      </c>
      <c r="G337" s="21" t="s">
        <v>2752</v>
      </c>
      <c r="H337" s="21" t="s">
        <v>161</v>
      </c>
      <c r="I337" s="21" t="s">
        <v>254</v>
      </c>
      <c r="J337" s="21" t="s">
        <v>2819</v>
      </c>
      <c r="K337" s="21" t="s">
        <v>2760</v>
      </c>
      <c r="L337" s="21" t="s">
        <v>2825</v>
      </c>
      <c r="M337" s="21" t="s">
        <v>179</v>
      </c>
      <c r="N337" s="22"/>
      <c r="O337" s="23">
        <v>45322</v>
      </c>
      <c r="P337" s="21" t="s">
        <v>2826</v>
      </c>
      <c r="Q337" s="5" t="s">
        <v>2825</v>
      </c>
      <c r="R337" s="5" t="s">
        <v>2822</v>
      </c>
      <c r="S337" s="5" t="s">
        <v>2811</v>
      </c>
      <c r="U337" s="5">
        <v>0</v>
      </c>
      <c r="V337" s="5">
        <v>0</v>
      </c>
    </row>
    <row r="338" spans="2:22" ht="31.5" x14ac:dyDescent="0.4">
      <c r="B338" s="21" t="s">
        <v>169</v>
      </c>
      <c r="C338" s="120" t="s">
        <v>499</v>
      </c>
      <c r="D338" s="21" t="s">
        <v>240</v>
      </c>
      <c r="E338" s="21" t="s">
        <v>2750</v>
      </c>
      <c r="F338" s="22" t="s">
        <v>2818</v>
      </c>
      <c r="G338" s="21" t="s">
        <v>2752</v>
      </c>
      <c r="H338" s="21" t="s">
        <v>161</v>
      </c>
      <c r="I338" s="21" t="s">
        <v>254</v>
      </c>
      <c r="J338" s="21" t="s">
        <v>2819</v>
      </c>
      <c r="K338" s="21" t="s">
        <v>189</v>
      </c>
      <c r="L338" s="21" t="s">
        <v>2827</v>
      </c>
      <c r="M338" s="21" t="s">
        <v>179</v>
      </c>
      <c r="N338" s="22"/>
      <c r="O338" s="23">
        <v>45322</v>
      </c>
      <c r="P338" s="21" t="s">
        <v>2828</v>
      </c>
      <c r="Q338" s="5" t="s">
        <v>2827</v>
      </c>
      <c r="R338" s="5" t="s">
        <v>2822</v>
      </c>
      <c r="S338" s="5" t="s">
        <v>2811</v>
      </c>
      <c r="U338" s="5">
        <v>0</v>
      </c>
      <c r="V338" s="5">
        <v>0</v>
      </c>
    </row>
    <row r="339" spans="2:22" ht="31.5" x14ac:dyDescent="0.4">
      <c r="B339" s="21" t="s">
        <v>169</v>
      </c>
      <c r="C339" s="120" t="s">
        <v>499</v>
      </c>
      <c r="D339" s="21" t="s">
        <v>240</v>
      </c>
      <c r="E339" s="21" t="s">
        <v>2750</v>
      </c>
      <c r="F339" s="22" t="s">
        <v>2829</v>
      </c>
      <c r="G339" s="21" t="s">
        <v>2752</v>
      </c>
      <c r="H339" s="21" t="s">
        <v>161</v>
      </c>
      <c r="I339" s="21" t="s">
        <v>254</v>
      </c>
      <c r="J339" s="21" t="s">
        <v>2830</v>
      </c>
      <c r="K339" s="21" t="s">
        <v>177</v>
      </c>
      <c r="L339" s="21" t="s">
        <v>2831</v>
      </c>
      <c r="M339" s="21" t="s">
        <v>179</v>
      </c>
      <c r="N339" s="22"/>
      <c r="O339" s="23">
        <v>45322</v>
      </c>
      <c r="P339" s="21" t="s">
        <v>2832</v>
      </c>
      <c r="Q339" s="5" t="s">
        <v>2831</v>
      </c>
      <c r="R339" s="5" t="s">
        <v>2833</v>
      </c>
      <c r="S339" s="5" t="s">
        <v>2811</v>
      </c>
      <c r="U339" s="5">
        <v>0</v>
      </c>
      <c r="V339" s="5">
        <v>0</v>
      </c>
    </row>
    <row r="340" spans="2:22" ht="31.5" x14ac:dyDescent="0.4">
      <c r="B340" s="21" t="s">
        <v>169</v>
      </c>
      <c r="C340" s="120" t="s">
        <v>499</v>
      </c>
      <c r="D340" s="21" t="s">
        <v>240</v>
      </c>
      <c r="E340" s="21" t="s">
        <v>2750</v>
      </c>
      <c r="F340" s="22" t="s">
        <v>2829</v>
      </c>
      <c r="G340" s="21" t="s">
        <v>2752</v>
      </c>
      <c r="H340" s="21" t="s">
        <v>161</v>
      </c>
      <c r="I340" s="21" t="s">
        <v>254</v>
      </c>
      <c r="J340" s="21" t="s">
        <v>2830</v>
      </c>
      <c r="K340" s="21" t="s">
        <v>183</v>
      </c>
      <c r="L340" s="21" t="s">
        <v>2834</v>
      </c>
      <c r="M340" s="21" t="s">
        <v>179</v>
      </c>
      <c r="N340" s="22"/>
      <c r="O340" s="23">
        <v>45322</v>
      </c>
      <c r="P340" s="21" t="s">
        <v>2835</v>
      </c>
      <c r="Q340" s="5" t="s">
        <v>2834</v>
      </c>
      <c r="R340" s="5" t="s">
        <v>2833</v>
      </c>
      <c r="S340" s="5" t="s">
        <v>2811</v>
      </c>
      <c r="U340" s="5">
        <v>0</v>
      </c>
      <c r="V340" s="5">
        <v>0</v>
      </c>
    </row>
    <row r="341" spans="2:22" ht="31.5" x14ac:dyDescent="0.4">
      <c r="B341" s="21" t="s">
        <v>169</v>
      </c>
      <c r="C341" s="120" t="s">
        <v>499</v>
      </c>
      <c r="D341" s="21" t="s">
        <v>240</v>
      </c>
      <c r="E341" s="21" t="s">
        <v>2750</v>
      </c>
      <c r="F341" s="22" t="s">
        <v>2829</v>
      </c>
      <c r="G341" s="21" t="s">
        <v>2752</v>
      </c>
      <c r="H341" s="21" t="s">
        <v>161</v>
      </c>
      <c r="I341" s="21" t="s">
        <v>254</v>
      </c>
      <c r="J341" s="21" t="s">
        <v>2830</v>
      </c>
      <c r="K341" s="21" t="s">
        <v>2760</v>
      </c>
      <c r="L341" s="21" t="s">
        <v>2836</v>
      </c>
      <c r="M341" s="21" t="s">
        <v>179</v>
      </c>
      <c r="N341" s="22"/>
      <c r="O341" s="23">
        <v>45322</v>
      </c>
      <c r="P341" s="21" t="s">
        <v>2837</v>
      </c>
      <c r="Q341" s="5" t="s">
        <v>2836</v>
      </c>
      <c r="R341" s="5" t="s">
        <v>2833</v>
      </c>
      <c r="S341" s="5" t="s">
        <v>2811</v>
      </c>
      <c r="U341" s="5">
        <v>0</v>
      </c>
      <c r="V341" s="5">
        <v>0</v>
      </c>
    </row>
    <row r="342" spans="2:22" ht="31.5" x14ac:dyDescent="0.4">
      <c r="B342" s="21" t="s">
        <v>169</v>
      </c>
      <c r="C342" s="120" t="s">
        <v>499</v>
      </c>
      <c r="D342" s="21" t="s">
        <v>240</v>
      </c>
      <c r="E342" s="21" t="s">
        <v>2750</v>
      </c>
      <c r="F342" s="22" t="s">
        <v>2829</v>
      </c>
      <c r="G342" s="21" t="s">
        <v>2752</v>
      </c>
      <c r="H342" s="21" t="s">
        <v>161</v>
      </c>
      <c r="I342" s="21" t="s">
        <v>254</v>
      </c>
      <c r="J342" s="21" t="s">
        <v>2830</v>
      </c>
      <c r="K342" s="21" t="s">
        <v>189</v>
      </c>
      <c r="L342" s="21" t="s">
        <v>2838</v>
      </c>
      <c r="M342" s="21" t="s">
        <v>179</v>
      </c>
      <c r="N342" s="22"/>
      <c r="O342" s="23">
        <v>45322</v>
      </c>
      <c r="P342" s="21" t="s">
        <v>2839</v>
      </c>
      <c r="Q342" s="5" t="s">
        <v>2838</v>
      </c>
      <c r="R342" s="5" t="s">
        <v>2833</v>
      </c>
      <c r="S342" s="5" t="s">
        <v>2811</v>
      </c>
      <c r="U342" s="5">
        <v>0</v>
      </c>
      <c r="V342" s="5">
        <v>0</v>
      </c>
    </row>
    <row r="343" spans="2:22" ht="31.5" x14ac:dyDescent="0.4">
      <c r="B343" s="21" t="s">
        <v>169</v>
      </c>
      <c r="C343" s="120" t="s">
        <v>499</v>
      </c>
      <c r="D343" s="21" t="s">
        <v>240</v>
      </c>
      <c r="E343" s="21" t="s">
        <v>2750</v>
      </c>
      <c r="F343" s="22" t="s">
        <v>2851</v>
      </c>
      <c r="G343" s="21" t="s">
        <v>2752</v>
      </c>
      <c r="H343" s="21" t="s">
        <v>132</v>
      </c>
      <c r="I343" s="21" t="s">
        <v>217</v>
      </c>
      <c r="J343" s="21" t="s">
        <v>2852</v>
      </c>
      <c r="K343" s="21" t="s">
        <v>177</v>
      </c>
      <c r="L343" s="21" t="s">
        <v>2853</v>
      </c>
      <c r="M343" s="21" t="s">
        <v>179</v>
      </c>
      <c r="N343" s="22"/>
      <c r="O343" s="23">
        <v>45322</v>
      </c>
      <c r="P343" s="21" t="s">
        <v>2854</v>
      </c>
      <c r="Q343" s="5" t="s">
        <v>2853</v>
      </c>
      <c r="R343" s="5" t="s">
        <v>2855</v>
      </c>
      <c r="S343" s="5" t="s">
        <v>2844</v>
      </c>
      <c r="U343" s="5">
        <v>0</v>
      </c>
      <c r="V343" s="5">
        <v>0</v>
      </c>
    </row>
    <row r="344" spans="2:22" ht="31.5" x14ac:dyDescent="0.4">
      <c r="B344" s="21" t="s">
        <v>169</v>
      </c>
      <c r="C344" s="120" t="s">
        <v>499</v>
      </c>
      <c r="D344" s="21" t="s">
        <v>240</v>
      </c>
      <c r="E344" s="21" t="s">
        <v>2750</v>
      </c>
      <c r="F344" s="22" t="s">
        <v>2851</v>
      </c>
      <c r="G344" s="21" t="s">
        <v>2752</v>
      </c>
      <c r="H344" s="21" t="s">
        <v>132</v>
      </c>
      <c r="I344" s="21" t="s">
        <v>217</v>
      </c>
      <c r="J344" s="21" t="s">
        <v>2852</v>
      </c>
      <c r="K344" s="21" t="s">
        <v>183</v>
      </c>
      <c r="L344" s="21" t="s">
        <v>2856</v>
      </c>
      <c r="M344" s="21" t="s">
        <v>179</v>
      </c>
      <c r="N344" s="22"/>
      <c r="O344" s="23">
        <v>45322</v>
      </c>
      <c r="P344" s="21" t="s">
        <v>2857</v>
      </c>
      <c r="Q344" s="5" t="s">
        <v>2856</v>
      </c>
      <c r="R344" s="5" t="s">
        <v>2855</v>
      </c>
      <c r="S344" s="5" t="s">
        <v>2844</v>
      </c>
      <c r="U344" s="5">
        <v>0</v>
      </c>
      <c r="V344" s="5">
        <v>0</v>
      </c>
    </row>
    <row r="345" spans="2:22" ht="31.5" x14ac:dyDescent="0.4">
      <c r="B345" s="21" t="s">
        <v>169</v>
      </c>
      <c r="C345" s="120" t="s">
        <v>499</v>
      </c>
      <c r="D345" s="21" t="s">
        <v>240</v>
      </c>
      <c r="E345" s="21" t="s">
        <v>2750</v>
      </c>
      <c r="F345" s="22" t="s">
        <v>2851</v>
      </c>
      <c r="G345" s="21" t="s">
        <v>2752</v>
      </c>
      <c r="H345" s="21" t="s">
        <v>132</v>
      </c>
      <c r="I345" s="21" t="s">
        <v>217</v>
      </c>
      <c r="J345" s="21" t="s">
        <v>2852</v>
      </c>
      <c r="K345" s="21" t="s">
        <v>2760</v>
      </c>
      <c r="L345" s="21" t="s">
        <v>2858</v>
      </c>
      <c r="M345" s="21" t="s">
        <v>179</v>
      </c>
      <c r="N345" s="22"/>
      <c r="O345" s="23">
        <v>45322</v>
      </c>
      <c r="P345" s="21" t="s">
        <v>2859</v>
      </c>
      <c r="Q345" s="5" t="s">
        <v>2858</v>
      </c>
      <c r="R345" s="5" t="s">
        <v>2855</v>
      </c>
      <c r="S345" s="5" t="s">
        <v>2844</v>
      </c>
      <c r="U345" s="5">
        <v>0</v>
      </c>
      <c r="V345" s="5">
        <v>0</v>
      </c>
    </row>
    <row r="346" spans="2:22" ht="31.5" x14ac:dyDescent="0.4">
      <c r="B346" s="21" t="s">
        <v>169</v>
      </c>
      <c r="C346" s="120" t="s">
        <v>499</v>
      </c>
      <c r="D346" s="21" t="s">
        <v>240</v>
      </c>
      <c r="E346" s="21" t="s">
        <v>2750</v>
      </c>
      <c r="F346" s="22" t="s">
        <v>2851</v>
      </c>
      <c r="G346" s="21" t="s">
        <v>2752</v>
      </c>
      <c r="H346" s="21" t="s">
        <v>132</v>
      </c>
      <c r="I346" s="21" t="s">
        <v>217</v>
      </c>
      <c r="J346" s="21" t="s">
        <v>2852</v>
      </c>
      <c r="K346" s="21" t="s">
        <v>189</v>
      </c>
      <c r="L346" s="21" t="s">
        <v>2860</v>
      </c>
      <c r="M346" s="21" t="s">
        <v>179</v>
      </c>
      <c r="N346" s="22"/>
      <c r="O346" s="23">
        <v>45322</v>
      </c>
      <c r="P346" s="21" t="s">
        <v>2861</v>
      </c>
      <c r="Q346" s="5" t="s">
        <v>2860</v>
      </c>
      <c r="R346" s="5" t="s">
        <v>2855</v>
      </c>
      <c r="S346" s="5" t="s">
        <v>2844</v>
      </c>
      <c r="U346" s="5">
        <v>0</v>
      </c>
      <c r="V346" s="5">
        <v>0</v>
      </c>
    </row>
    <row r="347" spans="2:22" ht="31.5" x14ac:dyDescent="0.4">
      <c r="B347" s="21" t="s">
        <v>169</v>
      </c>
      <c r="C347" s="120" t="s">
        <v>499</v>
      </c>
      <c r="D347" s="21" t="s">
        <v>240</v>
      </c>
      <c r="E347" s="21" t="s">
        <v>2750</v>
      </c>
      <c r="F347" s="22" t="s">
        <v>3223</v>
      </c>
      <c r="G347" s="21" t="s">
        <v>2752</v>
      </c>
      <c r="H347" s="21" t="s">
        <v>117</v>
      </c>
      <c r="I347" s="21" t="s">
        <v>544</v>
      </c>
      <c r="J347" s="21" t="s">
        <v>533</v>
      </c>
      <c r="K347" s="21" t="s">
        <v>177</v>
      </c>
      <c r="L347" s="21" t="s">
        <v>3224</v>
      </c>
      <c r="M347" s="21" t="s">
        <v>179</v>
      </c>
      <c r="N347" s="22" t="s">
        <v>1574</v>
      </c>
      <c r="O347" s="23">
        <v>45322</v>
      </c>
      <c r="P347" s="5" t="s">
        <v>3225</v>
      </c>
      <c r="Q347" s="5" t="s">
        <v>3224</v>
      </c>
      <c r="R347" s="5" t="s">
        <v>3226</v>
      </c>
      <c r="S347" s="5" t="s">
        <v>3227</v>
      </c>
      <c r="U347" s="5">
        <v>0</v>
      </c>
      <c r="V347" s="5">
        <v>0</v>
      </c>
    </row>
    <row r="348" spans="2:22" ht="31.5" x14ac:dyDescent="0.4">
      <c r="B348" s="21" t="s">
        <v>169</v>
      </c>
      <c r="C348" s="120" t="s">
        <v>499</v>
      </c>
      <c r="D348" s="21" t="s">
        <v>240</v>
      </c>
      <c r="E348" s="21" t="s">
        <v>2750</v>
      </c>
      <c r="F348" s="22" t="s">
        <v>3223</v>
      </c>
      <c r="G348" s="21" t="s">
        <v>2752</v>
      </c>
      <c r="H348" s="21" t="s">
        <v>117</v>
      </c>
      <c r="I348" s="21" t="s">
        <v>544</v>
      </c>
      <c r="J348" s="21" t="s">
        <v>533</v>
      </c>
      <c r="K348" s="21" t="s">
        <v>183</v>
      </c>
      <c r="L348" s="21" t="s">
        <v>3228</v>
      </c>
      <c r="M348" s="21" t="s">
        <v>179</v>
      </c>
      <c r="N348" s="22" t="s">
        <v>1574</v>
      </c>
      <c r="O348" s="23">
        <v>45322</v>
      </c>
      <c r="P348" s="5" t="s">
        <v>3229</v>
      </c>
      <c r="Q348" s="5" t="s">
        <v>3228</v>
      </c>
      <c r="R348" s="5" t="s">
        <v>3226</v>
      </c>
      <c r="S348" s="5" t="s">
        <v>3227</v>
      </c>
      <c r="U348" s="5">
        <v>0</v>
      </c>
      <c r="V348" s="5">
        <v>0</v>
      </c>
    </row>
    <row r="349" spans="2:22" ht="31.5" x14ac:dyDescent="0.4">
      <c r="B349" s="21" t="s">
        <v>169</v>
      </c>
      <c r="C349" s="120" t="s">
        <v>499</v>
      </c>
      <c r="D349" s="21" t="s">
        <v>240</v>
      </c>
      <c r="E349" s="21" t="s">
        <v>2750</v>
      </c>
      <c r="F349" s="22" t="s">
        <v>3223</v>
      </c>
      <c r="G349" s="21" t="s">
        <v>2752</v>
      </c>
      <c r="H349" s="21" t="s">
        <v>117</v>
      </c>
      <c r="I349" s="21" t="s">
        <v>544</v>
      </c>
      <c r="J349" s="21" t="s">
        <v>533</v>
      </c>
      <c r="K349" s="21" t="s">
        <v>2760</v>
      </c>
      <c r="L349" s="21" t="s">
        <v>3230</v>
      </c>
      <c r="M349" s="21" t="s">
        <v>179</v>
      </c>
      <c r="N349" s="22" t="s">
        <v>1574</v>
      </c>
      <c r="O349" s="23">
        <v>45322</v>
      </c>
      <c r="P349" s="5" t="s">
        <v>3231</v>
      </c>
      <c r="Q349" s="5" t="s">
        <v>3230</v>
      </c>
      <c r="R349" s="5" t="s">
        <v>3226</v>
      </c>
      <c r="S349" s="5" t="s">
        <v>3227</v>
      </c>
      <c r="U349" s="5">
        <v>0</v>
      </c>
      <c r="V349" s="5">
        <v>0</v>
      </c>
    </row>
    <row r="350" spans="2:22" ht="31.5" x14ac:dyDescent="0.4">
      <c r="B350" s="21" t="s">
        <v>169</v>
      </c>
      <c r="C350" s="120" t="s">
        <v>499</v>
      </c>
      <c r="D350" s="21" t="s">
        <v>240</v>
      </c>
      <c r="E350" s="21" t="s">
        <v>2750</v>
      </c>
      <c r="F350" s="22" t="s">
        <v>3223</v>
      </c>
      <c r="G350" s="21" t="s">
        <v>2752</v>
      </c>
      <c r="H350" s="21" t="s">
        <v>117</v>
      </c>
      <c r="I350" s="21" t="s">
        <v>544</v>
      </c>
      <c r="J350" s="21" t="s">
        <v>533</v>
      </c>
      <c r="K350" s="21" t="s">
        <v>189</v>
      </c>
      <c r="L350" s="21" t="s">
        <v>3232</v>
      </c>
      <c r="M350" s="21" t="s">
        <v>179</v>
      </c>
      <c r="N350" s="22" t="s">
        <v>1574</v>
      </c>
      <c r="O350" s="23">
        <v>45322</v>
      </c>
      <c r="P350" s="5" t="s">
        <v>3233</v>
      </c>
      <c r="Q350" s="5" t="s">
        <v>3232</v>
      </c>
      <c r="R350" s="5" t="s">
        <v>3226</v>
      </c>
      <c r="S350" s="5" t="s">
        <v>3227</v>
      </c>
      <c r="U350" s="5">
        <v>0</v>
      </c>
      <c r="V350" s="5">
        <v>0</v>
      </c>
    </row>
    <row r="351" spans="2:22" ht="31.5" x14ac:dyDescent="0.4">
      <c r="B351" s="21" t="s">
        <v>169</v>
      </c>
      <c r="C351" s="120" t="s">
        <v>499</v>
      </c>
      <c r="D351" s="21" t="s">
        <v>240</v>
      </c>
      <c r="E351" s="21" t="s">
        <v>2750</v>
      </c>
      <c r="F351" s="22" t="s">
        <v>3234</v>
      </c>
      <c r="G351" s="21" t="s">
        <v>2752</v>
      </c>
      <c r="H351" s="21" t="s">
        <v>161</v>
      </c>
      <c r="I351" s="21" t="s">
        <v>254</v>
      </c>
      <c r="J351" s="21" t="s">
        <v>2852</v>
      </c>
      <c r="K351" s="21" t="s">
        <v>177</v>
      </c>
      <c r="L351" s="21" t="s">
        <v>3235</v>
      </c>
      <c r="M351" s="21" t="s">
        <v>179</v>
      </c>
      <c r="N351" s="22" t="s">
        <v>1574</v>
      </c>
      <c r="O351" s="23">
        <v>45322</v>
      </c>
      <c r="P351" s="5" t="s">
        <v>3236</v>
      </c>
      <c r="Q351" s="5" t="s">
        <v>3235</v>
      </c>
      <c r="R351" s="5" t="s">
        <v>3237</v>
      </c>
      <c r="S351" s="5" t="s">
        <v>3238</v>
      </c>
      <c r="U351" s="5">
        <v>0</v>
      </c>
      <c r="V351" s="5">
        <v>0</v>
      </c>
    </row>
    <row r="352" spans="2:22" ht="31.5" x14ac:dyDescent="0.4">
      <c r="B352" s="21" t="s">
        <v>169</v>
      </c>
      <c r="C352" s="120" t="s">
        <v>499</v>
      </c>
      <c r="D352" s="21" t="s">
        <v>240</v>
      </c>
      <c r="E352" s="21" t="s">
        <v>2750</v>
      </c>
      <c r="F352" s="22" t="s">
        <v>3234</v>
      </c>
      <c r="G352" s="21" t="s">
        <v>2752</v>
      </c>
      <c r="H352" s="21" t="s">
        <v>161</v>
      </c>
      <c r="I352" s="21" t="s">
        <v>254</v>
      </c>
      <c r="J352" s="21" t="s">
        <v>2852</v>
      </c>
      <c r="K352" s="21" t="s">
        <v>183</v>
      </c>
      <c r="L352" s="21" t="s">
        <v>3239</v>
      </c>
      <c r="M352" s="21" t="s">
        <v>179</v>
      </c>
      <c r="N352" s="22" t="s">
        <v>1574</v>
      </c>
      <c r="O352" s="23">
        <v>45322</v>
      </c>
      <c r="P352" s="5" t="s">
        <v>3240</v>
      </c>
      <c r="Q352" s="5" t="s">
        <v>3239</v>
      </c>
      <c r="R352" s="5" t="s">
        <v>3237</v>
      </c>
      <c r="S352" s="5" t="s">
        <v>3238</v>
      </c>
      <c r="U352" s="5">
        <v>0</v>
      </c>
      <c r="V352" s="5">
        <v>0</v>
      </c>
    </row>
    <row r="353" spans="2:22" ht="31.5" x14ac:dyDescent="0.4">
      <c r="B353" s="21" t="s">
        <v>169</v>
      </c>
      <c r="C353" s="120" t="s">
        <v>499</v>
      </c>
      <c r="D353" s="21" t="s">
        <v>240</v>
      </c>
      <c r="E353" s="21" t="s">
        <v>2750</v>
      </c>
      <c r="F353" s="22" t="s">
        <v>3234</v>
      </c>
      <c r="G353" s="21" t="s">
        <v>2752</v>
      </c>
      <c r="H353" s="21" t="s">
        <v>161</v>
      </c>
      <c r="I353" s="21" t="s">
        <v>254</v>
      </c>
      <c r="J353" s="21" t="s">
        <v>2852</v>
      </c>
      <c r="K353" s="21" t="s">
        <v>2760</v>
      </c>
      <c r="L353" s="21" t="s">
        <v>3241</v>
      </c>
      <c r="M353" s="21" t="s">
        <v>179</v>
      </c>
      <c r="N353" s="22" t="s">
        <v>1574</v>
      </c>
      <c r="O353" s="23">
        <v>45322</v>
      </c>
      <c r="P353" s="5" t="s">
        <v>3242</v>
      </c>
      <c r="Q353" s="5" t="s">
        <v>3241</v>
      </c>
      <c r="R353" s="5" t="s">
        <v>3237</v>
      </c>
      <c r="S353" s="5" t="s">
        <v>3238</v>
      </c>
      <c r="U353" s="5">
        <v>0</v>
      </c>
      <c r="V353" s="5">
        <v>0</v>
      </c>
    </row>
    <row r="354" spans="2:22" ht="31.5" x14ac:dyDescent="0.4">
      <c r="B354" s="21" t="s">
        <v>169</v>
      </c>
      <c r="C354" s="120" t="s">
        <v>499</v>
      </c>
      <c r="D354" s="21" t="s">
        <v>240</v>
      </c>
      <c r="E354" s="21" t="s">
        <v>2750</v>
      </c>
      <c r="F354" s="22" t="s">
        <v>3234</v>
      </c>
      <c r="G354" s="21" t="s">
        <v>2752</v>
      </c>
      <c r="H354" s="21" t="s">
        <v>161</v>
      </c>
      <c r="I354" s="21" t="s">
        <v>254</v>
      </c>
      <c r="J354" s="21" t="s">
        <v>2852</v>
      </c>
      <c r="K354" s="21" t="s">
        <v>189</v>
      </c>
      <c r="L354" s="21" t="s">
        <v>3243</v>
      </c>
      <c r="M354" s="21" t="s">
        <v>179</v>
      </c>
      <c r="N354" s="22" t="s">
        <v>1574</v>
      </c>
      <c r="O354" s="23">
        <v>45322</v>
      </c>
      <c r="P354" s="5" t="s">
        <v>3244</v>
      </c>
      <c r="Q354" s="5" t="s">
        <v>3243</v>
      </c>
      <c r="R354" s="5" t="s">
        <v>3237</v>
      </c>
      <c r="S354" s="5" t="s">
        <v>3238</v>
      </c>
      <c r="U354" s="5">
        <v>0</v>
      </c>
      <c r="V354" s="5">
        <v>0</v>
      </c>
    </row>
    <row r="355" spans="2:22" ht="31.5" x14ac:dyDescent="0.4">
      <c r="B355" s="21" t="s">
        <v>169</v>
      </c>
      <c r="C355" s="120" t="s">
        <v>1172</v>
      </c>
      <c r="D355" s="21" t="s">
        <v>240</v>
      </c>
      <c r="E355" s="21" t="s">
        <v>2750</v>
      </c>
      <c r="F355" s="22" t="s">
        <v>2765</v>
      </c>
      <c r="G355" s="21" t="s">
        <v>2752</v>
      </c>
      <c r="H355" s="21" t="s">
        <v>122</v>
      </c>
      <c r="I355" s="21" t="s">
        <v>1175</v>
      </c>
      <c r="J355" s="21" t="s">
        <v>2766</v>
      </c>
      <c r="K355" s="21" t="s">
        <v>177</v>
      </c>
      <c r="L355" s="21" t="s">
        <v>2767</v>
      </c>
      <c r="M355" s="21" t="s">
        <v>179</v>
      </c>
      <c r="N355" s="22" t="s">
        <v>2768</v>
      </c>
      <c r="O355" s="23">
        <v>45322</v>
      </c>
      <c r="P355" s="21" t="s">
        <v>2769</v>
      </c>
      <c r="Q355" s="5" t="s">
        <v>2767</v>
      </c>
      <c r="R355" s="5" t="s">
        <v>2770</v>
      </c>
      <c r="S355" s="5" t="s">
        <v>2757</v>
      </c>
      <c r="U355" s="5">
        <v>0</v>
      </c>
      <c r="V355" s="5">
        <v>0</v>
      </c>
    </row>
    <row r="356" spans="2:22" ht="31.5" x14ac:dyDescent="0.4">
      <c r="B356" s="21" t="s">
        <v>169</v>
      </c>
      <c r="C356" s="120" t="s">
        <v>1172</v>
      </c>
      <c r="D356" s="21" t="s">
        <v>240</v>
      </c>
      <c r="E356" s="21" t="s">
        <v>2750</v>
      </c>
      <c r="F356" s="22" t="s">
        <v>2765</v>
      </c>
      <c r="G356" s="21" t="s">
        <v>2752</v>
      </c>
      <c r="H356" s="21" t="s">
        <v>122</v>
      </c>
      <c r="I356" s="21" t="s">
        <v>1175</v>
      </c>
      <c r="J356" s="21" t="s">
        <v>2766</v>
      </c>
      <c r="K356" s="21" t="s">
        <v>183</v>
      </c>
      <c r="L356" s="21" t="s">
        <v>2771</v>
      </c>
      <c r="M356" s="21" t="s">
        <v>179</v>
      </c>
      <c r="N356" s="22" t="s">
        <v>2768</v>
      </c>
      <c r="O356" s="23">
        <v>45322</v>
      </c>
      <c r="P356" s="21" t="s">
        <v>2772</v>
      </c>
      <c r="Q356" s="5" t="s">
        <v>2771</v>
      </c>
      <c r="R356" s="5" t="s">
        <v>2770</v>
      </c>
      <c r="S356" s="5" t="s">
        <v>2757</v>
      </c>
      <c r="U356" s="5">
        <v>0</v>
      </c>
      <c r="V356" s="5">
        <v>0</v>
      </c>
    </row>
    <row r="357" spans="2:22" ht="31.5" x14ac:dyDescent="0.4">
      <c r="B357" s="21" t="s">
        <v>169</v>
      </c>
      <c r="C357" s="120" t="s">
        <v>1172</v>
      </c>
      <c r="D357" s="21" t="s">
        <v>240</v>
      </c>
      <c r="E357" s="21" t="s">
        <v>2750</v>
      </c>
      <c r="F357" s="22" t="s">
        <v>2765</v>
      </c>
      <c r="G357" s="21" t="s">
        <v>2752</v>
      </c>
      <c r="H357" s="21" t="s">
        <v>122</v>
      </c>
      <c r="I357" s="21" t="s">
        <v>1175</v>
      </c>
      <c r="J357" s="21" t="s">
        <v>2766</v>
      </c>
      <c r="K357" s="21" t="s">
        <v>2760</v>
      </c>
      <c r="L357" s="21" t="s">
        <v>2773</v>
      </c>
      <c r="M357" s="21" t="s">
        <v>179</v>
      </c>
      <c r="N357" s="22" t="s">
        <v>2768</v>
      </c>
      <c r="O357" s="23">
        <v>45322</v>
      </c>
      <c r="P357" s="21" t="s">
        <v>2774</v>
      </c>
      <c r="Q357" s="5" t="s">
        <v>2773</v>
      </c>
      <c r="R357" s="5" t="s">
        <v>2770</v>
      </c>
      <c r="S357" s="5" t="s">
        <v>2757</v>
      </c>
      <c r="U357" s="5">
        <v>0</v>
      </c>
      <c r="V357" s="5">
        <v>0</v>
      </c>
    </row>
    <row r="358" spans="2:22" ht="31.5" x14ac:dyDescent="0.4">
      <c r="B358" s="21" t="s">
        <v>169</v>
      </c>
      <c r="C358" s="120" t="s">
        <v>1172</v>
      </c>
      <c r="D358" s="21" t="s">
        <v>240</v>
      </c>
      <c r="E358" s="21" t="s">
        <v>2750</v>
      </c>
      <c r="F358" s="22" t="s">
        <v>2765</v>
      </c>
      <c r="G358" s="21" t="s">
        <v>2752</v>
      </c>
      <c r="H358" s="21" t="s">
        <v>122</v>
      </c>
      <c r="I358" s="21" t="s">
        <v>1175</v>
      </c>
      <c r="J358" s="21" t="s">
        <v>2766</v>
      </c>
      <c r="K358" s="21" t="s">
        <v>189</v>
      </c>
      <c r="L358" s="21" t="s">
        <v>2775</v>
      </c>
      <c r="M358" s="21" t="s">
        <v>179</v>
      </c>
      <c r="N358" s="22" t="s">
        <v>2768</v>
      </c>
      <c r="O358" s="23">
        <v>45322</v>
      </c>
      <c r="P358" s="21" t="s">
        <v>2776</v>
      </c>
      <c r="Q358" s="5" t="s">
        <v>2775</v>
      </c>
      <c r="R358" s="5" t="s">
        <v>2770</v>
      </c>
      <c r="S358" s="5" t="s">
        <v>2757</v>
      </c>
      <c r="U358" s="5">
        <v>0</v>
      </c>
      <c r="V358" s="5">
        <v>0</v>
      </c>
    </row>
    <row r="359" spans="2:22" ht="31.5" x14ac:dyDescent="0.4">
      <c r="B359" s="21" t="s">
        <v>169</v>
      </c>
      <c r="C359" s="120" t="s">
        <v>1172</v>
      </c>
      <c r="D359" s="21" t="s">
        <v>240</v>
      </c>
      <c r="E359" s="21" t="s">
        <v>2750</v>
      </c>
      <c r="F359" s="22" t="s">
        <v>2751</v>
      </c>
      <c r="G359" s="21" t="s">
        <v>2752</v>
      </c>
      <c r="H359" s="21" t="s">
        <v>165</v>
      </c>
      <c r="I359" s="21" t="s">
        <v>194</v>
      </c>
      <c r="J359" s="21" t="s">
        <v>2753</v>
      </c>
      <c r="K359" s="21" t="s">
        <v>177</v>
      </c>
      <c r="L359" s="21" t="s">
        <v>2754</v>
      </c>
      <c r="M359" s="21" t="s">
        <v>179</v>
      </c>
      <c r="N359" s="22"/>
      <c r="O359" s="23">
        <v>45322</v>
      </c>
      <c r="P359" s="21" t="s">
        <v>2755</v>
      </c>
      <c r="Q359" s="5" t="s">
        <v>2754</v>
      </c>
      <c r="R359" s="5" t="s">
        <v>2756</v>
      </c>
      <c r="S359" s="5" t="s">
        <v>2757</v>
      </c>
      <c r="U359" s="5">
        <v>0</v>
      </c>
      <c r="V359" s="5">
        <v>0</v>
      </c>
    </row>
    <row r="360" spans="2:22" ht="31.5" x14ac:dyDescent="0.4">
      <c r="B360" s="21" t="s">
        <v>169</v>
      </c>
      <c r="C360" s="120" t="s">
        <v>1172</v>
      </c>
      <c r="D360" s="21" t="s">
        <v>240</v>
      </c>
      <c r="E360" s="21" t="s">
        <v>2750</v>
      </c>
      <c r="F360" s="22" t="s">
        <v>2751</v>
      </c>
      <c r="G360" s="21" t="s">
        <v>2752</v>
      </c>
      <c r="H360" s="21" t="s">
        <v>165</v>
      </c>
      <c r="I360" s="21" t="s">
        <v>194</v>
      </c>
      <c r="J360" s="21" t="s">
        <v>2753</v>
      </c>
      <c r="K360" s="21" t="s">
        <v>183</v>
      </c>
      <c r="L360" s="21" t="s">
        <v>2758</v>
      </c>
      <c r="M360" s="21" t="s">
        <v>179</v>
      </c>
      <c r="N360" s="22"/>
      <c r="O360" s="23">
        <v>45322</v>
      </c>
      <c r="P360" s="21" t="s">
        <v>2759</v>
      </c>
      <c r="Q360" s="5" t="s">
        <v>2758</v>
      </c>
      <c r="R360" s="5" t="s">
        <v>2756</v>
      </c>
      <c r="S360" s="5" t="s">
        <v>2757</v>
      </c>
      <c r="U360" s="5">
        <v>0</v>
      </c>
      <c r="V360" s="5">
        <v>0</v>
      </c>
    </row>
    <row r="361" spans="2:22" ht="31.5" x14ac:dyDescent="0.4">
      <c r="B361" s="21" t="s">
        <v>169</v>
      </c>
      <c r="C361" s="120" t="s">
        <v>1172</v>
      </c>
      <c r="D361" s="21" t="s">
        <v>240</v>
      </c>
      <c r="E361" s="21" t="s">
        <v>2750</v>
      </c>
      <c r="F361" s="22" t="s">
        <v>2751</v>
      </c>
      <c r="G361" s="21" t="s">
        <v>2752</v>
      </c>
      <c r="H361" s="21" t="s">
        <v>165</v>
      </c>
      <c r="I361" s="21" t="s">
        <v>194</v>
      </c>
      <c r="J361" s="21" t="s">
        <v>2753</v>
      </c>
      <c r="K361" s="21" t="s">
        <v>2760</v>
      </c>
      <c r="L361" s="21" t="s">
        <v>2761</v>
      </c>
      <c r="M361" s="21" t="s">
        <v>179</v>
      </c>
      <c r="N361" s="22"/>
      <c r="O361" s="23">
        <v>45322</v>
      </c>
      <c r="P361" s="21" t="s">
        <v>2762</v>
      </c>
      <c r="Q361" s="5" t="s">
        <v>2761</v>
      </c>
      <c r="R361" s="5" t="s">
        <v>2756</v>
      </c>
      <c r="S361" s="5" t="s">
        <v>2757</v>
      </c>
      <c r="U361" s="5">
        <v>0</v>
      </c>
      <c r="V361" s="5">
        <v>0</v>
      </c>
    </row>
    <row r="362" spans="2:22" ht="31.5" x14ac:dyDescent="0.4">
      <c r="B362" s="21" t="s">
        <v>169</v>
      </c>
      <c r="C362" s="120" t="s">
        <v>1172</v>
      </c>
      <c r="D362" s="21" t="s">
        <v>240</v>
      </c>
      <c r="E362" s="21" t="s">
        <v>2750</v>
      </c>
      <c r="F362" s="22" t="s">
        <v>2751</v>
      </c>
      <c r="G362" s="21" t="s">
        <v>2752</v>
      </c>
      <c r="H362" s="21" t="s">
        <v>165</v>
      </c>
      <c r="I362" s="21" t="s">
        <v>194</v>
      </c>
      <c r="J362" s="21" t="s">
        <v>2753</v>
      </c>
      <c r="K362" s="21" t="s">
        <v>189</v>
      </c>
      <c r="L362" s="21" t="s">
        <v>2763</v>
      </c>
      <c r="M362" s="21" t="s">
        <v>179</v>
      </c>
      <c r="N362" s="22"/>
      <c r="O362" s="23">
        <v>45322</v>
      </c>
      <c r="P362" s="21" t="s">
        <v>2764</v>
      </c>
      <c r="Q362" s="5" t="s">
        <v>2763</v>
      </c>
      <c r="R362" s="5" t="s">
        <v>2756</v>
      </c>
      <c r="S362" s="5" t="s">
        <v>2757</v>
      </c>
      <c r="U362" s="5">
        <v>0</v>
      </c>
      <c r="V362" s="5">
        <v>0</v>
      </c>
    </row>
    <row r="363" spans="2:22" ht="31.5" x14ac:dyDescent="0.4">
      <c r="B363" s="21" t="s">
        <v>169</v>
      </c>
      <c r="C363" s="120" t="s">
        <v>1172</v>
      </c>
      <c r="D363" s="21" t="s">
        <v>240</v>
      </c>
      <c r="E363" s="21" t="s">
        <v>2750</v>
      </c>
      <c r="F363" s="22" t="s">
        <v>2788</v>
      </c>
      <c r="G363" s="21" t="s">
        <v>2752</v>
      </c>
      <c r="H363" s="21" t="s">
        <v>117</v>
      </c>
      <c r="I363" s="21" t="s">
        <v>544</v>
      </c>
      <c r="J363" s="21" t="s">
        <v>583</v>
      </c>
      <c r="K363" s="21" t="s">
        <v>177</v>
      </c>
      <c r="L363" s="21" t="s">
        <v>2789</v>
      </c>
      <c r="M363" s="21" t="s">
        <v>179</v>
      </c>
      <c r="N363" s="22" t="s">
        <v>2790</v>
      </c>
      <c r="O363" s="23">
        <v>45322</v>
      </c>
      <c r="P363" s="21" t="s">
        <v>2791</v>
      </c>
      <c r="Q363" s="5" t="s">
        <v>2789</v>
      </c>
      <c r="R363" s="5" t="s">
        <v>2792</v>
      </c>
      <c r="S363" s="5" t="s">
        <v>2781</v>
      </c>
      <c r="U363" s="5">
        <v>0</v>
      </c>
      <c r="V363" s="5">
        <v>0</v>
      </c>
    </row>
    <row r="364" spans="2:22" ht="31.5" x14ac:dyDescent="0.4">
      <c r="B364" s="21" t="s">
        <v>169</v>
      </c>
      <c r="C364" s="120" t="s">
        <v>1172</v>
      </c>
      <c r="D364" s="21" t="s">
        <v>240</v>
      </c>
      <c r="E364" s="21" t="s">
        <v>2750</v>
      </c>
      <c r="F364" s="22" t="s">
        <v>2788</v>
      </c>
      <c r="G364" s="21" t="s">
        <v>2752</v>
      </c>
      <c r="H364" s="21" t="s">
        <v>117</v>
      </c>
      <c r="I364" s="21" t="s">
        <v>544</v>
      </c>
      <c r="J364" s="21" t="s">
        <v>583</v>
      </c>
      <c r="K364" s="21" t="s">
        <v>183</v>
      </c>
      <c r="L364" s="21" t="s">
        <v>2793</v>
      </c>
      <c r="M364" s="21" t="s">
        <v>179</v>
      </c>
      <c r="N364" s="22" t="s">
        <v>2790</v>
      </c>
      <c r="O364" s="23">
        <v>45322</v>
      </c>
      <c r="P364" s="21" t="s">
        <v>2794</v>
      </c>
      <c r="Q364" s="5" t="s">
        <v>2793</v>
      </c>
      <c r="R364" s="5" t="s">
        <v>2792</v>
      </c>
      <c r="S364" s="5" t="s">
        <v>2781</v>
      </c>
      <c r="U364" s="5">
        <v>0</v>
      </c>
      <c r="V364" s="5">
        <v>0</v>
      </c>
    </row>
    <row r="365" spans="2:22" ht="31.5" x14ac:dyDescent="0.4">
      <c r="B365" s="21" t="s">
        <v>169</v>
      </c>
      <c r="C365" s="120" t="s">
        <v>1172</v>
      </c>
      <c r="D365" s="21" t="s">
        <v>240</v>
      </c>
      <c r="E365" s="21" t="s">
        <v>2750</v>
      </c>
      <c r="F365" s="22" t="s">
        <v>2788</v>
      </c>
      <c r="G365" s="21" t="s">
        <v>2752</v>
      </c>
      <c r="H365" s="21" t="s">
        <v>117</v>
      </c>
      <c r="I365" s="21" t="s">
        <v>544</v>
      </c>
      <c r="J365" s="21" t="s">
        <v>583</v>
      </c>
      <c r="K365" s="21" t="s">
        <v>2760</v>
      </c>
      <c r="L365" s="21" t="s">
        <v>2795</v>
      </c>
      <c r="M365" s="21" t="s">
        <v>179</v>
      </c>
      <c r="N365" s="22" t="s">
        <v>2790</v>
      </c>
      <c r="O365" s="23">
        <v>45322</v>
      </c>
      <c r="P365" s="21" t="s">
        <v>2796</v>
      </c>
      <c r="Q365" s="5" t="s">
        <v>2795</v>
      </c>
      <c r="R365" s="5" t="s">
        <v>2792</v>
      </c>
      <c r="S365" s="5" t="s">
        <v>2781</v>
      </c>
      <c r="U365" s="5">
        <v>0</v>
      </c>
      <c r="V365" s="5">
        <v>0</v>
      </c>
    </row>
    <row r="366" spans="2:22" ht="31.5" x14ac:dyDescent="0.4">
      <c r="B366" s="21" t="s">
        <v>169</v>
      </c>
      <c r="C366" s="120" t="s">
        <v>1172</v>
      </c>
      <c r="D366" s="21" t="s">
        <v>240</v>
      </c>
      <c r="E366" s="21" t="s">
        <v>2750</v>
      </c>
      <c r="F366" s="22" t="s">
        <v>2788</v>
      </c>
      <c r="G366" s="21" t="s">
        <v>2752</v>
      </c>
      <c r="H366" s="21" t="s">
        <v>117</v>
      </c>
      <c r="I366" s="21" t="s">
        <v>544</v>
      </c>
      <c r="J366" s="21" t="s">
        <v>583</v>
      </c>
      <c r="K366" s="21" t="s">
        <v>189</v>
      </c>
      <c r="L366" s="21" t="s">
        <v>2797</v>
      </c>
      <c r="M366" s="21" t="s">
        <v>179</v>
      </c>
      <c r="N366" s="22" t="s">
        <v>2790</v>
      </c>
      <c r="O366" s="23">
        <v>45322</v>
      </c>
      <c r="P366" s="21" t="s">
        <v>2798</v>
      </c>
      <c r="Q366" s="5" t="s">
        <v>2797</v>
      </c>
      <c r="R366" s="5" t="s">
        <v>2792</v>
      </c>
      <c r="S366" s="5" t="s">
        <v>2781</v>
      </c>
      <c r="U366" s="5">
        <v>0</v>
      </c>
      <c r="V366" s="5">
        <v>0</v>
      </c>
    </row>
    <row r="367" spans="2:22" ht="31.5" x14ac:dyDescent="0.4">
      <c r="B367" s="21" t="s">
        <v>169</v>
      </c>
      <c r="C367" s="120" t="s">
        <v>1172</v>
      </c>
      <c r="D367" s="21" t="s">
        <v>240</v>
      </c>
      <c r="E367" s="21" t="s">
        <v>2750</v>
      </c>
      <c r="F367" s="22" t="s">
        <v>2788</v>
      </c>
      <c r="G367" s="21" t="s">
        <v>2752</v>
      </c>
      <c r="H367" s="21" t="s">
        <v>122</v>
      </c>
      <c r="I367" s="21" t="s">
        <v>1175</v>
      </c>
      <c r="J367" s="21" t="s">
        <v>746</v>
      </c>
      <c r="K367" s="21" t="s">
        <v>177</v>
      </c>
      <c r="L367" s="21" t="s">
        <v>2799</v>
      </c>
      <c r="M367" s="21" t="s">
        <v>179</v>
      </c>
      <c r="N367" s="22" t="s">
        <v>2768</v>
      </c>
      <c r="O367" s="23">
        <v>45322</v>
      </c>
      <c r="P367" s="21" t="s">
        <v>2800</v>
      </c>
      <c r="Q367" s="5" t="s">
        <v>2799</v>
      </c>
      <c r="R367" s="5" t="s">
        <v>2792</v>
      </c>
      <c r="S367" s="5" t="s">
        <v>2781</v>
      </c>
      <c r="U367" s="5">
        <v>0</v>
      </c>
      <c r="V367" s="5">
        <v>0</v>
      </c>
    </row>
    <row r="368" spans="2:22" ht="31.5" x14ac:dyDescent="0.4">
      <c r="B368" s="21" t="s">
        <v>169</v>
      </c>
      <c r="C368" s="120" t="s">
        <v>1172</v>
      </c>
      <c r="D368" s="21" t="s">
        <v>240</v>
      </c>
      <c r="E368" s="21" t="s">
        <v>2750</v>
      </c>
      <c r="F368" s="22" t="s">
        <v>2788</v>
      </c>
      <c r="G368" s="21" t="s">
        <v>2752</v>
      </c>
      <c r="H368" s="21" t="s">
        <v>122</v>
      </c>
      <c r="I368" s="21" t="s">
        <v>1175</v>
      </c>
      <c r="J368" s="21" t="s">
        <v>746</v>
      </c>
      <c r="K368" s="21" t="s">
        <v>183</v>
      </c>
      <c r="L368" s="21" t="s">
        <v>2801</v>
      </c>
      <c r="M368" s="21" t="s">
        <v>179</v>
      </c>
      <c r="N368" s="22" t="s">
        <v>2768</v>
      </c>
      <c r="O368" s="23">
        <v>45322</v>
      </c>
      <c r="P368" s="21" t="s">
        <v>2802</v>
      </c>
      <c r="Q368" s="5" t="s">
        <v>2801</v>
      </c>
      <c r="R368" s="5" t="s">
        <v>2792</v>
      </c>
      <c r="S368" s="5" t="s">
        <v>2781</v>
      </c>
      <c r="U368" s="5">
        <v>0</v>
      </c>
      <c r="V368" s="5">
        <v>0</v>
      </c>
    </row>
    <row r="369" spans="2:22" ht="31.5" x14ac:dyDescent="0.4">
      <c r="B369" s="21" t="s">
        <v>169</v>
      </c>
      <c r="C369" s="120" t="s">
        <v>1172</v>
      </c>
      <c r="D369" s="21" t="s">
        <v>240</v>
      </c>
      <c r="E369" s="21" t="s">
        <v>2750</v>
      </c>
      <c r="F369" s="22" t="s">
        <v>2788</v>
      </c>
      <c r="G369" s="21" t="s">
        <v>2752</v>
      </c>
      <c r="H369" s="21" t="s">
        <v>122</v>
      </c>
      <c r="I369" s="21" t="s">
        <v>1175</v>
      </c>
      <c r="J369" s="21" t="s">
        <v>746</v>
      </c>
      <c r="K369" s="21" t="s">
        <v>2760</v>
      </c>
      <c r="L369" s="21" t="s">
        <v>2803</v>
      </c>
      <c r="M369" s="21" t="s">
        <v>179</v>
      </c>
      <c r="N369" s="22" t="s">
        <v>2768</v>
      </c>
      <c r="O369" s="23">
        <v>45322</v>
      </c>
      <c r="P369" s="21" t="s">
        <v>2804</v>
      </c>
      <c r="Q369" s="5" t="s">
        <v>2803</v>
      </c>
      <c r="R369" s="5" t="s">
        <v>2792</v>
      </c>
      <c r="S369" s="5" t="s">
        <v>2781</v>
      </c>
      <c r="U369" s="5">
        <v>0</v>
      </c>
      <c r="V369" s="5">
        <v>0</v>
      </c>
    </row>
    <row r="370" spans="2:22" ht="31.5" x14ac:dyDescent="0.4">
      <c r="B370" s="21" t="s">
        <v>169</v>
      </c>
      <c r="C370" s="120" t="s">
        <v>1172</v>
      </c>
      <c r="D370" s="21" t="s">
        <v>240</v>
      </c>
      <c r="E370" s="21" t="s">
        <v>2750</v>
      </c>
      <c r="F370" s="22" t="s">
        <v>2788</v>
      </c>
      <c r="G370" s="21" t="s">
        <v>2752</v>
      </c>
      <c r="H370" s="21" t="s">
        <v>122</v>
      </c>
      <c r="I370" s="21" t="s">
        <v>1175</v>
      </c>
      <c r="J370" s="21" t="s">
        <v>746</v>
      </c>
      <c r="K370" s="21" t="s">
        <v>189</v>
      </c>
      <c r="L370" s="21" t="s">
        <v>2805</v>
      </c>
      <c r="M370" s="21" t="s">
        <v>179</v>
      </c>
      <c r="N370" s="22" t="s">
        <v>2768</v>
      </c>
      <c r="O370" s="23">
        <v>45322</v>
      </c>
      <c r="P370" s="21" t="s">
        <v>2806</v>
      </c>
      <c r="Q370" s="5" t="s">
        <v>2805</v>
      </c>
      <c r="R370" s="5" t="s">
        <v>2792</v>
      </c>
      <c r="S370" s="5" t="s">
        <v>2781</v>
      </c>
      <c r="U370" s="5">
        <v>0</v>
      </c>
      <c r="V370" s="5">
        <v>0</v>
      </c>
    </row>
    <row r="371" spans="2:22" ht="31.5" x14ac:dyDescent="0.4">
      <c r="B371" s="21" t="s">
        <v>169</v>
      </c>
      <c r="C371" s="120" t="s">
        <v>1172</v>
      </c>
      <c r="D371" s="21" t="s">
        <v>240</v>
      </c>
      <c r="E371" s="21" t="s">
        <v>2750</v>
      </c>
      <c r="F371" s="22" t="s">
        <v>2777</v>
      </c>
      <c r="G371" s="21" t="s">
        <v>2752</v>
      </c>
      <c r="H371" s="21" t="s">
        <v>165</v>
      </c>
      <c r="I371" s="21" t="s">
        <v>194</v>
      </c>
      <c r="J371" s="21" t="s">
        <v>2753</v>
      </c>
      <c r="K371" s="21" t="s">
        <v>177</v>
      </c>
      <c r="L371" s="21" t="s">
        <v>2778</v>
      </c>
      <c r="M371" s="21" t="s">
        <v>179</v>
      </c>
      <c r="N371" s="22"/>
      <c r="O371" s="23">
        <v>45322</v>
      </c>
      <c r="P371" s="21" t="s">
        <v>2779</v>
      </c>
      <c r="Q371" s="5" t="s">
        <v>2778</v>
      </c>
      <c r="R371" s="5" t="s">
        <v>2780</v>
      </c>
      <c r="S371" s="5" t="s">
        <v>2781</v>
      </c>
      <c r="U371" s="5">
        <v>0</v>
      </c>
      <c r="V371" s="5">
        <v>0</v>
      </c>
    </row>
    <row r="372" spans="2:22" ht="31.5" x14ac:dyDescent="0.4">
      <c r="B372" s="21" t="s">
        <v>169</v>
      </c>
      <c r="C372" s="120" t="s">
        <v>1172</v>
      </c>
      <c r="D372" s="21" t="s">
        <v>240</v>
      </c>
      <c r="E372" s="21" t="s">
        <v>2750</v>
      </c>
      <c r="F372" s="22" t="s">
        <v>2777</v>
      </c>
      <c r="G372" s="21" t="s">
        <v>2752</v>
      </c>
      <c r="H372" s="21" t="s">
        <v>165</v>
      </c>
      <c r="I372" s="21" t="s">
        <v>194</v>
      </c>
      <c r="J372" s="21" t="s">
        <v>2753</v>
      </c>
      <c r="K372" s="21" t="s">
        <v>183</v>
      </c>
      <c r="L372" s="21" t="s">
        <v>2782</v>
      </c>
      <c r="M372" s="21" t="s">
        <v>179</v>
      </c>
      <c r="N372" s="22"/>
      <c r="O372" s="23">
        <v>45322</v>
      </c>
      <c r="P372" s="21" t="s">
        <v>2783</v>
      </c>
      <c r="Q372" s="5" t="s">
        <v>2782</v>
      </c>
      <c r="R372" s="5" t="s">
        <v>2780</v>
      </c>
      <c r="S372" s="5" t="s">
        <v>2781</v>
      </c>
      <c r="U372" s="5">
        <v>0</v>
      </c>
      <c r="V372" s="5">
        <v>0</v>
      </c>
    </row>
    <row r="373" spans="2:22" ht="31.5" x14ac:dyDescent="0.4">
      <c r="B373" s="21" t="s">
        <v>169</v>
      </c>
      <c r="C373" s="120" t="s">
        <v>1172</v>
      </c>
      <c r="D373" s="21" t="s">
        <v>240</v>
      </c>
      <c r="E373" s="21" t="s">
        <v>2750</v>
      </c>
      <c r="F373" s="22" t="s">
        <v>2777</v>
      </c>
      <c r="G373" s="21" t="s">
        <v>2752</v>
      </c>
      <c r="H373" s="21" t="s">
        <v>165</v>
      </c>
      <c r="I373" s="21" t="s">
        <v>194</v>
      </c>
      <c r="J373" s="21" t="s">
        <v>2753</v>
      </c>
      <c r="K373" s="21" t="s">
        <v>2760</v>
      </c>
      <c r="L373" s="21" t="s">
        <v>2784</v>
      </c>
      <c r="M373" s="21" t="s">
        <v>179</v>
      </c>
      <c r="N373" s="22"/>
      <c r="O373" s="23">
        <v>45322</v>
      </c>
      <c r="P373" s="21" t="s">
        <v>2785</v>
      </c>
      <c r="Q373" s="5" t="s">
        <v>2784</v>
      </c>
      <c r="R373" s="5" t="s">
        <v>2780</v>
      </c>
      <c r="S373" s="5" t="s">
        <v>2781</v>
      </c>
      <c r="U373" s="5">
        <v>0</v>
      </c>
      <c r="V373" s="5">
        <v>0</v>
      </c>
    </row>
    <row r="374" spans="2:22" ht="31.5" x14ac:dyDescent="0.4">
      <c r="B374" s="21" t="s">
        <v>169</v>
      </c>
      <c r="C374" s="120" t="s">
        <v>1172</v>
      </c>
      <c r="D374" s="21" t="s">
        <v>240</v>
      </c>
      <c r="E374" s="21" t="s">
        <v>2750</v>
      </c>
      <c r="F374" s="22" t="s">
        <v>2777</v>
      </c>
      <c r="G374" s="21" t="s">
        <v>2752</v>
      </c>
      <c r="H374" s="21" t="s">
        <v>165</v>
      </c>
      <c r="I374" s="21" t="s">
        <v>194</v>
      </c>
      <c r="J374" s="21" t="s">
        <v>2753</v>
      </c>
      <c r="K374" s="21" t="s">
        <v>189</v>
      </c>
      <c r="L374" s="21" t="s">
        <v>2786</v>
      </c>
      <c r="M374" s="21" t="s">
        <v>179</v>
      </c>
      <c r="N374" s="22"/>
      <c r="O374" s="23">
        <v>45322</v>
      </c>
      <c r="P374" s="21" t="s">
        <v>2787</v>
      </c>
      <c r="Q374" s="5" t="s">
        <v>2786</v>
      </c>
      <c r="R374" s="5" t="s">
        <v>2780</v>
      </c>
      <c r="S374" s="5" t="s">
        <v>2781</v>
      </c>
      <c r="U374" s="5">
        <v>0</v>
      </c>
      <c r="V374" s="5">
        <v>0</v>
      </c>
    </row>
    <row r="375" spans="2:22" ht="31.5" x14ac:dyDescent="0.4">
      <c r="B375" s="21" t="s">
        <v>169</v>
      </c>
      <c r="C375" s="120" t="s">
        <v>499</v>
      </c>
      <c r="D375" s="21" t="s">
        <v>240</v>
      </c>
      <c r="E375" s="21" t="s">
        <v>2750</v>
      </c>
      <c r="F375" s="22" t="s">
        <v>2807</v>
      </c>
      <c r="G375" s="21" t="s">
        <v>2752</v>
      </c>
      <c r="H375" s="21" t="s">
        <v>163</v>
      </c>
      <c r="I375" s="21" t="s">
        <v>194</v>
      </c>
      <c r="J375" s="120" t="s">
        <v>195</v>
      </c>
      <c r="K375" s="21" t="s">
        <v>177</v>
      </c>
      <c r="L375" s="21" t="s">
        <v>2808</v>
      </c>
      <c r="M375" s="21" t="s">
        <v>179</v>
      </c>
      <c r="N375" s="22"/>
      <c r="O375" s="23">
        <v>45322</v>
      </c>
      <c r="P375" s="21" t="s">
        <v>2809</v>
      </c>
      <c r="Q375" s="5" t="s">
        <v>2808</v>
      </c>
      <c r="R375" s="5" t="s">
        <v>2810</v>
      </c>
      <c r="S375" s="5" t="s">
        <v>2811</v>
      </c>
      <c r="U375" s="5">
        <v>0</v>
      </c>
      <c r="V375" s="5">
        <v>0</v>
      </c>
    </row>
    <row r="376" spans="2:22" ht="31.5" x14ac:dyDescent="0.4">
      <c r="B376" s="21" t="s">
        <v>169</v>
      </c>
      <c r="C376" s="120" t="s">
        <v>499</v>
      </c>
      <c r="D376" s="21" t="s">
        <v>240</v>
      </c>
      <c r="E376" s="21" t="s">
        <v>2750</v>
      </c>
      <c r="F376" s="22" t="s">
        <v>2807</v>
      </c>
      <c r="G376" s="21" t="s">
        <v>2752</v>
      </c>
      <c r="H376" s="21" t="s">
        <v>163</v>
      </c>
      <c r="I376" s="21" t="s">
        <v>194</v>
      </c>
      <c r="J376" s="120" t="s">
        <v>195</v>
      </c>
      <c r="K376" s="21" t="s">
        <v>183</v>
      </c>
      <c r="L376" s="21" t="s">
        <v>2812</v>
      </c>
      <c r="M376" s="21" t="s">
        <v>179</v>
      </c>
      <c r="N376" s="22"/>
      <c r="O376" s="23">
        <v>45322</v>
      </c>
      <c r="P376" s="21" t="s">
        <v>2813</v>
      </c>
      <c r="Q376" s="5" t="s">
        <v>2812</v>
      </c>
      <c r="R376" s="5" t="s">
        <v>2810</v>
      </c>
      <c r="S376" s="5" t="s">
        <v>2811</v>
      </c>
      <c r="U376" s="5">
        <v>0</v>
      </c>
      <c r="V376" s="5">
        <v>0</v>
      </c>
    </row>
    <row r="377" spans="2:22" ht="31.5" x14ac:dyDescent="0.4">
      <c r="B377" s="21" t="s">
        <v>169</v>
      </c>
      <c r="C377" s="120" t="s">
        <v>499</v>
      </c>
      <c r="D377" s="21" t="s">
        <v>240</v>
      </c>
      <c r="E377" s="21" t="s">
        <v>2750</v>
      </c>
      <c r="F377" s="22" t="s">
        <v>2807</v>
      </c>
      <c r="G377" s="21" t="s">
        <v>2752</v>
      </c>
      <c r="H377" s="21" t="s">
        <v>163</v>
      </c>
      <c r="I377" s="21" t="s">
        <v>194</v>
      </c>
      <c r="J377" s="120" t="s">
        <v>195</v>
      </c>
      <c r="K377" s="21" t="s">
        <v>2760</v>
      </c>
      <c r="L377" s="21" t="s">
        <v>2814</v>
      </c>
      <c r="M377" s="21" t="s">
        <v>179</v>
      </c>
      <c r="N377" s="22"/>
      <c r="O377" s="23">
        <v>45322</v>
      </c>
      <c r="P377" s="21" t="s">
        <v>2815</v>
      </c>
      <c r="Q377" s="5" t="s">
        <v>2814</v>
      </c>
      <c r="R377" s="5" t="s">
        <v>2810</v>
      </c>
      <c r="S377" s="5" t="s">
        <v>2811</v>
      </c>
      <c r="U377" s="5">
        <v>0</v>
      </c>
      <c r="V377" s="5">
        <v>0</v>
      </c>
    </row>
    <row r="378" spans="2:22" ht="31.5" x14ac:dyDescent="0.4">
      <c r="B378" s="21" t="s">
        <v>169</v>
      </c>
      <c r="C378" s="120" t="s">
        <v>499</v>
      </c>
      <c r="D378" s="21" t="s">
        <v>240</v>
      </c>
      <c r="E378" s="21" t="s">
        <v>2750</v>
      </c>
      <c r="F378" s="22" t="s">
        <v>2807</v>
      </c>
      <c r="G378" s="21" t="s">
        <v>2752</v>
      </c>
      <c r="H378" s="21" t="s">
        <v>163</v>
      </c>
      <c r="I378" s="21" t="s">
        <v>194</v>
      </c>
      <c r="J378" s="120" t="s">
        <v>195</v>
      </c>
      <c r="K378" s="21" t="s">
        <v>189</v>
      </c>
      <c r="L378" s="21" t="s">
        <v>2816</v>
      </c>
      <c r="M378" s="21" t="s">
        <v>179</v>
      </c>
      <c r="N378" s="22"/>
      <c r="O378" s="23">
        <v>45322</v>
      </c>
      <c r="P378" s="21" t="s">
        <v>2817</v>
      </c>
      <c r="Q378" s="5" t="s">
        <v>2816</v>
      </c>
      <c r="R378" s="5" t="s">
        <v>2810</v>
      </c>
      <c r="S378" s="5" t="s">
        <v>2811</v>
      </c>
      <c r="U378" s="5">
        <v>0</v>
      </c>
      <c r="V378" s="5">
        <v>0</v>
      </c>
    </row>
    <row r="379" spans="2:22" ht="31.5" x14ac:dyDescent="0.4">
      <c r="B379" s="21" t="s">
        <v>169</v>
      </c>
      <c r="C379" s="120" t="s">
        <v>499</v>
      </c>
      <c r="D379" s="21" t="s">
        <v>240</v>
      </c>
      <c r="E379" s="21" t="s">
        <v>2750</v>
      </c>
      <c r="F379" s="22" t="s">
        <v>2840</v>
      </c>
      <c r="G379" s="21" t="s">
        <v>2752</v>
      </c>
      <c r="H379" s="21" t="s">
        <v>163</v>
      </c>
      <c r="I379" s="21" t="s">
        <v>194</v>
      </c>
      <c r="J379" s="120" t="s">
        <v>206</v>
      </c>
      <c r="K379" s="21" t="s">
        <v>177</v>
      </c>
      <c r="L379" s="21" t="s">
        <v>2841</v>
      </c>
      <c r="M379" s="21" t="s">
        <v>179</v>
      </c>
      <c r="N379" s="22"/>
      <c r="O379" s="23">
        <v>45322</v>
      </c>
      <c r="P379" s="21" t="s">
        <v>2842</v>
      </c>
      <c r="Q379" s="5" t="s">
        <v>2841</v>
      </c>
      <c r="R379" s="5" t="s">
        <v>2843</v>
      </c>
      <c r="S379" s="5" t="s">
        <v>2844</v>
      </c>
      <c r="U379" s="5">
        <v>0</v>
      </c>
      <c r="V379" s="5">
        <v>0</v>
      </c>
    </row>
    <row r="380" spans="2:22" ht="31.5" x14ac:dyDescent="0.4">
      <c r="B380" s="21" t="s">
        <v>169</v>
      </c>
      <c r="C380" s="120" t="s">
        <v>499</v>
      </c>
      <c r="D380" s="21" t="s">
        <v>240</v>
      </c>
      <c r="E380" s="21" t="s">
        <v>2750</v>
      </c>
      <c r="F380" s="22" t="s">
        <v>2840</v>
      </c>
      <c r="G380" s="21" t="s">
        <v>2752</v>
      </c>
      <c r="H380" s="21" t="s">
        <v>163</v>
      </c>
      <c r="I380" s="21" t="s">
        <v>194</v>
      </c>
      <c r="J380" s="120" t="s">
        <v>206</v>
      </c>
      <c r="K380" s="21" t="s">
        <v>183</v>
      </c>
      <c r="L380" s="21" t="s">
        <v>2845</v>
      </c>
      <c r="M380" s="21" t="s">
        <v>179</v>
      </c>
      <c r="N380" s="22"/>
      <c r="O380" s="23">
        <v>45322</v>
      </c>
      <c r="P380" s="21" t="s">
        <v>2846</v>
      </c>
      <c r="Q380" s="5" t="s">
        <v>2845</v>
      </c>
      <c r="R380" s="5" t="s">
        <v>2843</v>
      </c>
      <c r="S380" s="5" t="s">
        <v>2844</v>
      </c>
      <c r="U380" s="5">
        <v>0</v>
      </c>
      <c r="V380" s="5">
        <v>0</v>
      </c>
    </row>
    <row r="381" spans="2:22" ht="31.5" x14ac:dyDescent="0.4">
      <c r="B381" s="21" t="s">
        <v>169</v>
      </c>
      <c r="C381" s="120" t="s">
        <v>499</v>
      </c>
      <c r="D381" s="21" t="s">
        <v>240</v>
      </c>
      <c r="E381" s="21" t="s">
        <v>2750</v>
      </c>
      <c r="F381" s="22" t="s">
        <v>2840</v>
      </c>
      <c r="G381" s="21" t="s">
        <v>2752</v>
      </c>
      <c r="H381" s="21" t="s">
        <v>163</v>
      </c>
      <c r="I381" s="21" t="s">
        <v>194</v>
      </c>
      <c r="J381" s="120" t="s">
        <v>206</v>
      </c>
      <c r="K381" s="21" t="s">
        <v>2760</v>
      </c>
      <c r="L381" s="21" t="s">
        <v>2847</v>
      </c>
      <c r="M381" s="21" t="s">
        <v>179</v>
      </c>
      <c r="N381" s="22"/>
      <c r="O381" s="23">
        <v>45322</v>
      </c>
      <c r="P381" s="21" t="s">
        <v>2848</v>
      </c>
      <c r="Q381" s="5" t="s">
        <v>2847</v>
      </c>
      <c r="R381" s="5" t="s">
        <v>2843</v>
      </c>
      <c r="S381" s="5" t="s">
        <v>2844</v>
      </c>
      <c r="U381" s="5">
        <v>0</v>
      </c>
      <c r="V381" s="5">
        <v>0</v>
      </c>
    </row>
    <row r="382" spans="2:22" ht="31.5" x14ac:dyDescent="0.4">
      <c r="B382" s="21" t="s">
        <v>169</v>
      </c>
      <c r="C382" s="120" t="s">
        <v>499</v>
      </c>
      <c r="D382" s="21" t="s">
        <v>240</v>
      </c>
      <c r="E382" s="21" t="s">
        <v>2750</v>
      </c>
      <c r="F382" s="22" t="s">
        <v>2840</v>
      </c>
      <c r="G382" s="21" t="s">
        <v>2752</v>
      </c>
      <c r="H382" s="21" t="s">
        <v>163</v>
      </c>
      <c r="I382" s="21" t="s">
        <v>194</v>
      </c>
      <c r="J382" s="120" t="s">
        <v>206</v>
      </c>
      <c r="K382" s="21" t="s">
        <v>189</v>
      </c>
      <c r="L382" s="21" t="s">
        <v>2849</v>
      </c>
      <c r="M382" s="21" t="s">
        <v>179</v>
      </c>
      <c r="N382" s="22"/>
      <c r="O382" s="23">
        <v>45322</v>
      </c>
      <c r="P382" s="21" t="s">
        <v>2850</v>
      </c>
      <c r="Q382" s="5" t="s">
        <v>2849</v>
      </c>
      <c r="R382" s="5" t="s">
        <v>2843</v>
      </c>
      <c r="S382" s="5" t="s">
        <v>2844</v>
      </c>
      <c r="U382" s="5">
        <v>0</v>
      </c>
      <c r="V382" s="5">
        <v>0</v>
      </c>
    </row>
    <row r="383" spans="2:22" ht="31.5" x14ac:dyDescent="0.4">
      <c r="B383" s="21" t="s">
        <v>169</v>
      </c>
      <c r="C383" s="120" t="s">
        <v>170</v>
      </c>
      <c r="D383" s="21" t="s">
        <v>240</v>
      </c>
      <c r="E383" s="21" t="s">
        <v>2304</v>
      </c>
      <c r="F383" s="22" t="s">
        <v>2305</v>
      </c>
      <c r="G383" s="21" t="s">
        <v>174</v>
      </c>
      <c r="H383" s="21" t="s">
        <v>131</v>
      </c>
      <c r="I383" s="21" t="s">
        <v>175</v>
      </c>
      <c r="J383" s="120" t="s">
        <v>176</v>
      </c>
      <c r="K383" s="21" t="s">
        <v>177</v>
      </c>
      <c r="L383" s="21" t="s">
        <v>2306</v>
      </c>
      <c r="M383" s="21" t="s">
        <v>179</v>
      </c>
      <c r="N383" s="22"/>
      <c r="O383" s="23">
        <v>45322</v>
      </c>
      <c r="P383" s="21" t="s">
        <v>2307</v>
      </c>
      <c r="Q383" s="5" t="s">
        <v>2306</v>
      </c>
      <c r="R383" s="5" t="s">
        <v>2308</v>
      </c>
      <c r="S383" s="5" t="s">
        <v>2309</v>
      </c>
      <c r="U383" s="5">
        <v>0</v>
      </c>
      <c r="V383" s="5">
        <v>0</v>
      </c>
    </row>
    <row r="384" spans="2:22" ht="31.5" x14ac:dyDescent="0.4">
      <c r="B384" s="21" t="s">
        <v>169</v>
      </c>
      <c r="C384" s="120" t="s">
        <v>170</v>
      </c>
      <c r="D384" s="21" t="s">
        <v>240</v>
      </c>
      <c r="E384" s="21" t="s">
        <v>2304</v>
      </c>
      <c r="F384" s="22" t="s">
        <v>2305</v>
      </c>
      <c r="G384" s="21" t="s">
        <v>174</v>
      </c>
      <c r="H384" s="21" t="s">
        <v>131</v>
      </c>
      <c r="I384" s="21" t="s">
        <v>175</v>
      </c>
      <c r="J384" s="120" t="s">
        <v>176</v>
      </c>
      <c r="K384" s="21" t="s">
        <v>183</v>
      </c>
      <c r="L384" s="21" t="s">
        <v>2310</v>
      </c>
      <c r="M384" s="21" t="s">
        <v>179</v>
      </c>
      <c r="N384" s="22"/>
      <c r="O384" s="23">
        <v>45322</v>
      </c>
      <c r="P384" s="21" t="s">
        <v>2311</v>
      </c>
      <c r="Q384" s="5" t="s">
        <v>2310</v>
      </c>
      <c r="R384" s="5" t="s">
        <v>2308</v>
      </c>
      <c r="S384" s="5" t="s">
        <v>2309</v>
      </c>
      <c r="U384" s="5">
        <v>0</v>
      </c>
      <c r="V384" s="5">
        <v>0</v>
      </c>
    </row>
    <row r="385" spans="2:22" ht="31.5" x14ac:dyDescent="0.4">
      <c r="B385" s="21" t="s">
        <v>169</v>
      </c>
      <c r="C385" s="120" t="s">
        <v>170</v>
      </c>
      <c r="D385" s="21" t="s">
        <v>240</v>
      </c>
      <c r="E385" s="21" t="s">
        <v>2304</v>
      </c>
      <c r="F385" s="22" t="s">
        <v>2305</v>
      </c>
      <c r="G385" s="21" t="s">
        <v>174</v>
      </c>
      <c r="H385" s="21" t="s">
        <v>131</v>
      </c>
      <c r="I385" s="21" t="s">
        <v>175</v>
      </c>
      <c r="J385" s="120" t="s">
        <v>176</v>
      </c>
      <c r="K385" s="21" t="s">
        <v>186</v>
      </c>
      <c r="L385" s="21" t="s">
        <v>2312</v>
      </c>
      <c r="M385" s="21" t="s">
        <v>179</v>
      </c>
      <c r="N385" s="22"/>
      <c r="O385" s="23">
        <v>45322</v>
      </c>
      <c r="P385" s="21" t="s">
        <v>2313</v>
      </c>
      <c r="Q385" s="5" t="s">
        <v>2312</v>
      </c>
      <c r="R385" s="5" t="s">
        <v>2308</v>
      </c>
      <c r="S385" s="5" t="s">
        <v>2309</v>
      </c>
      <c r="U385" s="5">
        <v>0</v>
      </c>
      <c r="V385" s="5">
        <v>0</v>
      </c>
    </row>
    <row r="386" spans="2:22" ht="31.5" x14ac:dyDescent="0.4">
      <c r="B386" s="21" t="s">
        <v>169</v>
      </c>
      <c r="C386" s="120" t="s">
        <v>170</v>
      </c>
      <c r="D386" s="21" t="s">
        <v>240</v>
      </c>
      <c r="E386" s="21" t="s">
        <v>2304</v>
      </c>
      <c r="F386" s="22" t="s">
        <v>2305</v>
      </c>
      <c r="G386" s="21" t="s">
        <v>174</v>
      </c>
      <c r="H386" s="21" t="s">
        <v>131</v>
      </c>
      <c r="I386" s="21" t="s">
        <v>175</v>
      </c>
      <c r="J386" s="120" t="s">
        <v>176</v>
      </c>
      <c r="K386" s="21" t="s">
        <v>189</v>
      </c>
      <c r="L386" s="21" t="s">
        <v>2314</v>
      </c>
      <c r="M386" s="21" t="s">
        <v>179</v>
      </c>
      <c r="N386" s="22"/>
      <c r="O386" s="23">
        <v>45322</v>
      </c>
      <c r="P386" s="21" t="s">
        <v>2315</v>
      </c>
      <c r="Q386" s="5" t="s">
        <v>2314</v>
      </c>
      <c r="R386" s="5" t="s">
        <v>2308</v>
      </c>
      <c r="S386" s="5" t="s">
        <v>2309</v>
      </c>
      <c r="U386" s="5">
        <v>0</v>
      </c>
      <c r="V386" s="5">
        <v>0</v>
      </c>
    </row>
    <row r="387" spans="2:22" ht="31.5" x14ac:dyDescent="0.4">
      <c r="B387" s="21" t="s">
        <v>169</v>
      </c>
      <c r="C387" s="120" t="s">
        <v>170</v>
      </c>
      <c r="D387" s="21" t="s">
        <v>171</v>
      </c>
      <c r="E387" s="21" t="s">
        <v>2304</v>
      </c>
      <c r="F387" s="22" t="s">
        <v>2326</v>
      </c>
      <c r="G387" s="21" t="s">
        <v>174</v>
      </c>
      <c r="H387" s="21" t="s">
        <v>131</v>
      </c>
      <c r="I387" s="21" t="s">
        <v>175</v>
      </c>
      <c r="J387" s="120" t="s">
        <v>176</v>
      </c>
      <c r="K387" s="21" t="s">
        <v>177</v>
      </c>
      <c r="L387" s="21" t="s">
        <v>2327</v>
      </c>
      <c r="M387" s="21" t="s">
        <v>179</v>
      </c>
      <c r="N387" s="22"/>
      <c r="O387" s="23">
        <v>45322</v>
      </c>
      <c r="P387" s="21" t="s">
        <v>2328</v>
      </c>
      <c r="Q387" s="5" t="s">
        <v>2327</v>
      </c>
      <c r="R387" s="5" t="s">
        <v>2329</v>
      </c>
      <c r="S387" s="5" t="s">
        <v>2330</v>
      </c>
      <c r="U387" s="5">
        <v>0</v>
      </c>
      <c r="V387" s="5">
        <v>0</v>
      </c>
    </row>
    <row r="388" spans="2:22" ht="31.5" x14ac:dyDescent="0.4">
      <c r="B388" s="21" t="s">
        <v>169</v>
      </c>
      <c r="C388" s="120" t="s">
        <v>170</v>
      </c>
      <c r="D388" s="21" t="s">
        <v>171</v>
      </c>
      <c r="E388" s="21" t="s">
        <v>2304</v>
      </c>
      <c r="F388" s="22" t="s">
        <v>2326</v>
      </c>
      <c r="G388" s="21" t="s">
        <v>174</v>
      </c>
      <c r="H388" s="21" t="s">
        <v>131</v>
      </c>
      <c r="I388" s="21" t="s">
        <v>175</v>
      </c>
      <c r="J388" s="120" t="s">
        <v>176</v>
      </c>
      <c r="K388" s="21" t="s">
        <v>183</v>
      </c>
      <c r="L388" s="21" t="s">
        <v>2331</v>
      </c>
      <c r="M388" s="21" t="s">
        <v>179</v>
      </c>
      <c r="N388" s="22"/>
      <c r="O388" s="23">
        <v>45322</v>
      </c>
      <c r="P388" s="21" t="s">
        <v>2332</v>
      </c>
      <c r="Q388" s="5" t="s">
        <v>2331</v>
      </c>
      <c r="R388" s="5" t="s">
        <v>2329</v>
      </c>
      <c r="S388" s="5" t="s">
        <v>2330</v>
      </c>
      <c r="U388" s="5">
        <v>0</v>
      </c>
      <c r="V388" s="5">
        <v>0</v>
      </c>
    </row>
    <row r="389" spans="2:22" ht="31.5" x14ac:dyDescent="0.4">
      <c r="B389" s="21" t="s">
        <v>169</v>
      </c>
      <c r="C389" s="120" t="s">
        <v>170</v>
      </c>
      <c r="D389" s="21" t="s">
        <v>171</v>
      </c>
      <c r="E389" s="21" t="s">
        <v>2304</v>
      </c>
      <c r="F389" s="22" t="s">
        <v>2326</v>
      </c>
      <c r="G389" s="21" t="s">
        <v>174</v>
      </c>
      <c r="H389" s="21" t="s">
        <v>131</v>
      </c>
      <c r="I389" s="21" t="s">
        <v>175</v>
      </c>
      <c r="J389" s="120" t="s">
        <v>176</v>
      </c>
      <c r="K389" s="21" t="s">
        <v>186</v>
      </c>
      <c r="L389" s="21" t="s">
        <v>2333</v>
      </c>
      <c r="M389" s="21" t="s">
        <v>179</v>
      </c>
      <c r="N389" s="22"/>
      <c r="O389" s="23">
        <v>45322</v>
      </c>
      <c r="P389" s="21" t="s">
        <v>2334</v>
      </c>
      <c r="Q389" s="5" t="s">
        <v>2333</v>
      </c>
      <c r="R389" s="5" t="s">
        <v>2329</v>
      </c>
      <c r="S389" s="5" t="s">
        <v>2330</v>
      </c>
      <c r="U389" s="5">
        <v>0</v>
      </c>
      <c r="V389" s="5">
        <v>0</v>
      </c>
    </row>
    <row r="390" spans="2:22" ht="31.5" x14ac:dyDescent="0.4">
      <c r="B390" s="21" t="s">
        <v>169</v>
      </c>
      <c r="C390" s="120" t="s">
        <v>170</v>
      </c>
      <c r="D390" s="21" t="s">
        <v>171</v>
      </c>
      <c r="E390" s="21" t="s">
        <v>2304</v>
      </c>
      <c r="F390" s="22" t="s">
        <v>2326</v>
      </c>
      <c r="G390" s="21" t="s">
        <v>174</v>
      </c>
      <c r="H390" s="21" t="s">
        <v>131</v>
      </c>
      <c r="I390" s="21" t="s">
        <v>175</v>
      </c>
      <c r="J390" s="120" t="s">
        <v>176</v>
      </c>
      <c r="K390" s="21" t="s">
        <v>189</v>
      </c>
      <c r="L390" s="21" t="s">
        <v>2335</v>
      </c>
      <c r="M390" s="21" t="s">
        <v>179</v>
      </c>
      <c r="N390" s="22"/>
      <c r="O390" s="23">
        <v>45322</v>
      </c>
      <c r="P390" s="21" t="s">
        <v>2336</v>
      </c>
      <c r="Q390" s="5" t="s">
        <v>2335</v>
      </c>
      <c r="R390" s="5" t="s">
        <v>2329</v>
      </c>
      <c r="S390" s="5" t="s">
        <v>2330</v>
      </c>
      <c r="U390" s="5">
        <v>0</v>
      </c>
      <c r="V390" s="5">
        <v>0</v>
      </c>
    </row>
    <row r="391" spans="2:22" ht="31.5" x14ac:dyDescent="0.4">
      <c r="B391" s="21" t="s">
        <v>169</v>
      </c>
      <c r="C391" s="120" t="s">
        <v>170</v>
      </c>
      <c r="D391" s="21" t="s">
        <v>240</v>
      </c>
      <c r="E391" s="21" t="s">
        <v>2304</v>
      </c>
      <c r="F391" s="22" t="s">
        <v>2316</v>
      </c>
      <c r="G391" s="21" t="s">
        <v>174</v>
      </c>
      <c r="H391" s="21" t="s">
        <v>132</v>
      </c>
      <c r="I391" s="21" t="s">
        <v>217</v>
      </c>
      <c r="J391" s="21" t="s">
        <v>218</v>
      </c>
      <c r="K391" s="21" t="s">
        <v>177</v>
      </c>
      <c r="L391" s="21" t="s">
        <v>2317</v>
      </c>
      <c r="M391" s="21" t="s">
        <v>179</v>
      </c>
      <c r="N391" s="22"/>
      <c r="O391" s="23">
        <v>45322</v>
      </c>
      <c r="P391" s="21" t="s">
        <v>2318</v>
      </c>
      <c r="Q391" s="5" t="s">
        <v>2317</v>
      </c>
      <c r="R391" s="5" t="s">
        <v>2319</v>
      </c>
      <c r="S391" s="5" t="s">
        <v>2309</v>
      </c>
      <c r="U391" s="5">
        <v>0</v>
      </c>
      <c r="V391" s="5">
        <v>0</v>
      </c>
    </row>
    <row r="392" spans="2:22" ht="31.5" x14ac:dyDescent="0.4">
      <c r="B392" s="21" t="s">
        <v>169</v>
      </c>
      <c r="C392" s="120" t="s">
        <v>170</v>
      </c>
      <c r="D392" s="21" t="s">
        <v>240</v>
      </c>
      <c r="E392" s="21" t="s">
        <v>2304</v>
      </c>
      <c r="F392" s="22" t="s">
        <v>2316</v>
      </c>
      <c r="G392" s="21" t="s">
        <v>174</v>
      </c>
      <c r="H392" s="21" t="s">
        <v>132</v>
      </c>
      <c r="I392" s="21" t="s">
        <v>217</v>
      </c>
      <c r="J392" s="21" t="s">
        <v>218</v>
      </c>
      <c r="K392" s="21" t="s">
        <v>183</v>
      </c>
      <c r="L392" s="21" t="s">
        <v>2320</v>
      </c>
      <c r="M392" s="21" t="s">
        <v>179</v>
      </c>
      <c r="N392" s="22"/>
      <c r="O392" s="23">
        <v>45322</v>
      </c>
      <c r="P392" s="21" t="s">
        <v>2321</v>
      </c>
      <c r="Q392" s="5" t="s">
        <v>2320</v>
      </c>
      <c r="R392" s="5" t="s">
        <v>2319</v>
      </c>
      <c r="S392" s="5" t="s">
        <v>2309</v>
      </c>
      <c r="U392" s="5">
        <v>0</v>
      </c>
      <c r="V392" s="5">
        <v>0</v>
      </c>
    </row>
    <row r="393" spans="2:22" ht="31.5" x14ac:dyDescent="0.4">
      <c r="B393" s="21" t="s">
        <v>169</v>
      </c>
      <c r="C393" s="120" t="s">
        <v>170</v>
      </c>
      <c r="D393" s="21" t="s">
        <v>240</v>
      </c>
      <c r="E393" s="21" t="s">
        <v>2304</v>
      </c>
      <c r="F393" s="22" t="s">
        <v>2316</v>
      </c>
      <c r="G393" s="21" t="s">
        <v>174</v>
      </c>
      <c r="H393" s="21" t="s">
        <v>132</v>
      </c>
      <c r="I393" s="21" t="s">
        <v>217</v>
      </c>
      <c r="J393" s="21" t="s">
        <v>218</v>
      </c>
      <c r="K393" s="21" t="s">
        <v>186</v>
      </c>
      <c r="L393" s="21" t="s">
        <v>2322</v>
      </c>
      <c r="M393" s="21" t="s">
        <v>179</v>
      </c>
      <c r="N393" s="22"/>
      <c r="O393" s="23">
        <v>45322</v>
      </c>
      <c r="P393" s="21" t="s">
        <v>2323</v>
      </c>
      <c r="Q393" s="5" t="s">
        <v>2322</v>
      </c>
      <c r="R393" s="5" t="s">
        <v>2319</v>
      </c>
      <c r="S393" s="5" t="s">
        <v>2309</v>
      </c>
      <c r="U393" s="5">
        <v>0</v>
      </c>
      <c r="V393" s="5">
        <v>0</v>
      </c>
    </row>
    <row r="394" spans="2:22" ht="31.5" x14ac:dyDescent="0.4">
      <c r="B394" s="21" t="s">
        <v>169</v>
      </c>
      <c r="C394" s="120" t="s">
        <v>170</v>
      </c>
      <c r="D394" s="21" t="s">
        <v>240</v>
      </c>
      <c r="E394" s="21" t="s">
        <v>2304</v>
      </c>
      <c r="F394" s="22" t="s">
        <v>2316</v>
      </c>
      <c r="G394" s="21" t="s">
        <v>174</v>
      </c>
      <c r="H394" s="21" t="s">
        <v>132</v>
      </c>
      <c r="I394" s="21" t="s">
        <v>217</v>
      </c>
      <c r="J394" s="21" t="s">
        <v>218</v>
      </c>
      <c r="K394" s="21" t="s">
        <v>189</v>
      </c>
      <c r="L394" s="21" t="s">
        <v>2324</v>
      </c>
      <c r="M394" s="21" t="s">
        <v>179</v>
      </c>
      <c r="N394" s="22"/>
      <c r="O394" s="23">
        <v>45322</v>
      </c>
      <c r="P394" s="21" t="s">
        <v>2325</v>
      </c>
      <c r="Q394" s="5" t="s">
        <v>2324</v>
      </c>
      <c r="R394" s="5" t="s">
        <v>2319</v>
      </c>
      <c r="S394" s="5" t="s">
        <v>2309</v>
      </c>
      <c r="U394" s="5">
        <v>0</v>
      </c>
      <c r="V394" s="5">
        <v>0</v>
      </c>
    </row>
    <row r="395" spans="2:22" ht="31.5" x14ac:dyDescent="0.4">
      <c r="B395" s="21" t="s">
        <v>169</v>
      </c>
      <c r="C395" s="120" t="s">
        <v>170</v>
      </c>
      <c r="D395" s="21" t="s">
        <v>171</v>
      </c>
      <c r="E395" s="21" t="s">
        <v>2304</v>
      </c>
      <c r="F395" s="22" t="s">
        <v>2357</v>
      </c>
      <c r="G395" s="21" t="s">
        <v>174</v>
      </c>
      <c r="H395" s="21" t="s">
        <v>132</v>
      </c>
      <c r="I395" s="21" t="s">
        <v>217</v>
      </c>
      <c r="J395" s="21" t="s">
        <v>218</v>
      </c>
      <c r="K395" s="21" t="s">
        <v>177</v>
      </c>
      <c r="L395" s="21" t="s">
        <v>2358</v>
      </c>
      <c r="M395" s="21" t="s">
        <v>179</v>
      </c>
      <c r="N395" s="22"/>
      <c r="O395" s="23">
        <v>45322</v>
      </c>
      <c r="P395" s="21" t="s">
        <v>2359</v>
      </c>
      <c r="Q395" s="5" t="s">
        <v>2358</v>
      </c>
      <c r="R395" s="5" t="s">
        <v>2360</v>
      </c>
      <c r="S395" s="5" t="s">
        <v>2330</v>
      </c>
      <c r="U395" s="5">
        <v>0</v>
      </c>
      <c r="V395" s="5">
        <v>0</v>
      </c>
    </row>
    <row r="396" spans="2:22" ht="31.5" x14ac:dyDescent="0.4">
      <c r="B396" s="21" t="s">
        <v>169</v>
      </c>
      <c r="C396" s="120" t="s">
        <v>170</v>
      </c>
      <c r="D396" s="21" t="s">
        <v>171</v>
      </c>
      <c r="E396" s="21" t="s">
        <v>2304</v>
      </c>
      <c r="F396" s="22" t="s">
        <v>2357</v>
      </c>
      <c r="G396" s="21" t="s">
        <v>174</v>
      </c>
      <c r="H396" s="21" t="s">
        <v>132</v>
      </c>
      <c r="I396" s="21" t="s">
        <v>217</v>
      </c>
      <c r="J396" s="21" t="s">
        <v>218</v>
      </c>
      <c r="K396" s="21" t="s">
        <v>183</v>
      </c>
      <c r="L396" s="21" t="s">
        <v>2361</v>
      </c>
      <c r="M396" s="21" t="s">
        <v>179</v>
      </c>
      <c r="N396" s="22"/>
      <c r="O396" s="23">
        <v>45322</v>
      </c>
      <c r="P396" s="21" t="s">
        <v>2362</v>
      </c>
      <c r="Q396" s="5" t="s">
        <v>2361</v>
      </c>
      <c r="R396" s="5" t="s">
        <v>2360</v>
      </c>
      <c r="S396" s="5" t="s">
        <v>2330</v>
      </c>
      <c r="U396" s="5">
        <v>0</v>
      </c>
      <c r="V396" s="5">
        <v>0</v>
      </c>
    </row>
    <row r="397" spans="2:22" ht="31.5" x14ac:dyDescent="0.4">
      <c r="B397" s="21" t="s">
        <v>169</v>
      </c>
      <c r="C397" s="120" t="s">
        <v>170</v>
      </c>
      <c r="D397" s="21" t="s">
        <v>171</v>
      </c>
      <c r="E397" s="21" t="s">
        <v>2304</v>
      </c>
      <c r="F397" s="22" t="s">
        <v>2357</v>
      </c>
      <c r="G397" s="21" t="s">
        <v>174</v>
      </c>
      <c r="H397" s="21" t="s">
        <v>132</v>
      </c>
      <c r="I397" s="21" t="s">
        <v>217</v>
      </c>
      <c r="J397" s="21" t="s">
        <v>218</v>
      </c>
      <c r="K397" s="21" t="s">
        <v>186</v>
      </c>
      <c r="L397" s="21" t="s">
        <v>2363</v>
      </c>
      <c r="M397" s="21" t="s">
        <v>179</v>
      </c>
      <c r="N397" s="22"/>
      <c r="O397" s="23">
        <v>45322</v>
      </c>
      <c r="P397" s="21" t="s">
        <v>2364</v>
      </c>
      <c r="Q397" s="5" t="s">
        <v>2363</v>
      </c>
      <c r="R397" s="5" t="s">
        <v>2360</v>
      </c>
      <c r="S397" s="5" t="s">
        <v>2330</v>
      </c>
      <c r="U397" s="5">
        <v>0</v>
      </c>
      <c r="V397" s="5">
        <v>0</v>
      </c>
    </row>
    <row r="398" spans="2:22" ht="31.5" x14ac:dyDescent="0.4">
      <c r="B398" s="21" t="s">
        <v>169</v>
      </c>
      <c r="C398" s="120" t="s">
        <v>170</v>
      </c>
      <c r="D398" s="21" t="s">
        <v>171</v>
      </c>
      <c r="E398" s="21" t="s">
        <v>2304</v>
      </c>
      <c r="F398" s="22" t="s">
        <v>2357</v>
      </c>
      <c r="G398" s="21" t="s">
        <v>174</v>
      </c>
      <c r="H398" s="21" t="s">
        <v>132</v>
      </c>
      <c r="I398" s="21" t="s">
        <v>217</v>
      </c>
      <c r="J398" s="21" t="s">
        <v>218</v>
      </c>
      <c r="K398" s="21" t="s">
        <v>189</v>
      </c>
      <c r="L398" s="21" t="s">
        <v>2365</v>
      </c>
      <c r="M398" s="21" t="s">
        <v>179</v>
      </c>
      <c r="N398" s="22"/>
      <c r="O398" s="23">
        <v>45322</v>
      </c>
      <c r="P398" s="21" t="s">
        <v>2366</v>
      </c>
      <c r="Q398" s="5" t="s">
        <v>2365</v>
      </c>
      <c r="R398" s="5" t="s">
        <v>2360</v>
      </c>
      <c r="S398" s="5" t="s">
        <v>2330</v>
      </c>
      <c r="U398" s="5">
        <v>0</v>
      </c>
      <c r="V398" s="5">
        <v>0</v>
      </c>
    </row>
    <row r="399" spans="2:22" ht="31.5" x14ac:dyDescent="0.4">
      <c r="B399" s="21" t="s">
        <v>169</v>
      </c>
      <c r="C399" s="120" t="s">
        <v>170</v>
      </c>
      <c r="D399" s="21" t="s">
        <v>240</v>
      </c>
      <c r="E399" s="21" t="s">
        <v>2304</v>
      </c>
      <c r="F399" s="22" t="s">
        <v>2367</v>
      </c>
      <c r="G399" s="21" t="s">
        <v>174</v>
      </c>
      <c r="H399" s="21" t="s">
        <v>131</v>
      </c>
      <c r="I399" s="21" t="s">
        <v>175</v>
      </c>
      <c r="J399" s="120" t="s">
        <v>176</v>
      </c>
      <c r="K399" s="21" t="s">
        <v>177</v>
      </c>
      <c r="L399" s="21" t="s">
        <v>2368</v>
      </c>
      <c r="M399" s="21" t="s">
        <v>179</v>
      </c>
      <c r="N399" s="22" t="s">
        <v>312</v>
      </c>
      <c r="O399" s="23">
        <v>45322</v>
      </c>
      <c r="P399" s="21" t="s">
        <v>2369</v>
      </c>
      <c r="Q399" s="5" t="s">
        <v>2368</v>
      </c>
      <c r="R399" s="5" t="s">
        <v>2370</v>
      </c>
      <c r="S399" s="5" t="s">
        <v>2371</v>
      </c>
      <c r="U399" s="5">
        <v>0</v>
      </c>
      <c r="V399" s="5">
        <v>0</v>
      </c>
    </row>
    <row r="400" spans="2:22" ht="31.5" x14ac:dyDescent="0.4">
      <c r="B400" s="21" t="s">
        <v>169</v>
      </c>
      <c r="C400" s="120" t="s">
        <v>170</v>
      </c>
      <c r="D400" s="21" t="s">
        <v>240</v>
      </c>
      <c r="E400" s="21" t="s">
        <v>2304</v>
      </c>
      <c r="F400" s="22" t="s">
        <v>2367</v>
      </c>
      <c r="G400" s="21" t="s">
        <v>174</v>
      </c>
      <c r="H400" s="21" t="s">
        <v>131</v>
      </c>
      <c r="I400" s="21" t="s">
        <v>175</v>
      </c>
      <c r="J400" s="120" t="s">
        <v>176</v>
      </c>
      <c r="K400" s="21" t="s">
        <v>183</v>
      </c>
      <c r="L400" s="21" t="s">
        <v>2372</v>
      </c>
      <c r="M400" s="21" t="s">
        <v>179</v>
      </c>
      <c r="N400" s="22" t="s">
        <v>312</v>
      </c>
      <c r="O400" s="23">
        <v>45322</v>
      </c>
      <c r="P400" s="21" t="s">
        <v>2373</v>
      </c>
      <c r="Q400" s="5" t="s">
        <v>2372</v>
      </c>
      <c r="R400" s="5" t="s">
        <v>2370</v>
      </c>
      <c r="S400" s="5" t="s">
        <v>2371</v>
      </c>
      <c r="U400" s="5">
        <v>0</v>
      </c>
      <c r="V400" s="5">
        <v>0</v>
      </c>
    </row>
    <row r="401" spans="2:22" ht="31.5" x14ac:dyDescent="0.4">
      <c r="B401" s="21" t="s">
        <v>169</v>
      </c>
      <c r="C401" s="120" t="s">
        <v>170</v>
      </c>
      <c r="D401" s="21" t="s">
        <v>240</v>
      </c>
      <c r="E401" s="21" t="s">
        <v>2304</v>
      </c>
      <c r="F401" s="22" t="s">
        <v>2367</v>
      </c>
      <c r="G401" s="21" t="s">
        <v>174</v>
      </c>
      <c r="H401" s="21" t="s">
        <v>131</v>
      </c>
      <c r="I401" s="21" t="s">
        <v>175</v>
      </c>
      <c r="J401" s="120" t="s">
        <v>176</v>
      </c>
      <c r="K401" s="21" t="s">
        <v>186</v>
      </c>
      <c r="L401" s="21" t="s">
        <v>2374</v>
      </c>
      <c r="M401" s="21" t="s">
        <v>179</v>
      </c>
      <c r="N401" s="22" t="s">
        <v>312</v>
      </c>
      <c r="O401" s="23">
        <v>45322</v>
      </c>
      <c r="P401" s="21" t="s">
        <v>2375</v>
      </c>
      <c r="Q401" s="5" t="s">
        <v>2374</v>
      </c>
      <c r="R401" s="5" t="s">
        <v>2370</v>
      </c>
      <c r="S401" s="5" t="s">
        <v>2371</v>
      </c>
      <c r="U401" s="5">
        <v>0</v>
      </c>
      <c r="V401" s="5">
        <v>0</v>
      </c>
    </row>
    <row r="402" spans="2:22" ht="31.5" x14ac:dyDescent="0.4">
      <c r="B402" s="21" t="s">
        <v>169</v>
      </c>
      <c r="C402" s="120" t="s">
        <v>170</v>
      </c>
      <c r="D402" s="21" t="s">
        <v>240</v>
      </c>
      <c r="E402" s="21" t="s">
        <v>2304</v>
      </c>
      <c r="F402" s="22" t="s">
        <v>2367</v>
      </c>
      <c r="G402" s="21" t="s">
        <v>174</v>
      </c>
      <c r="H402" s="21" t="s">
        <v>131</v>
      </c>
      <c r="I402" s="21" t="s">
        <v>175</v>
      </c>
      <c r="J402" s="120" t="s">
        <v>176</v>
      </c>
      <c r="K402" s="21" t="s">
        <v>189</v>
      </c>
      <c r="L402" s="21" t="s">
        <v>2376</v>
      </c>
      <c r="M402" s="21" t="s">
        <v>179</v>
      </c>
      <c r="N402" s="22" t="s">
        <v>312</v>
      </c>
      <c r="O402" s="23">
        <v>45322</v>
      </c>
      <c r="P402" s="21" t="s">
        <v>2377</v>
      </c>
      <c r="Q402" s="5" t="s">
        <v>2376</v>
      </c>
      <c r="R402" s="5" t="s">
        <v>2370</v>
      </c>
      <c r="S402" s="5" t="s">
        <v>2371</v>
      </c>
      <c r="U402" s="5">
        <v>0</v>
      </c>
      <c r="V402" s="5">
        <v>0</v>
      </c>
    </row>
    <row r="403" spans="2:22" ht="31.5" x14ac:dyDescent="0.4">
      <c r="B403" s="5" t="s">
        <v>169</v>
      </c>
      <c r="C403" s="121" t="s">
        <v>170</v>
      </c>
      <c r="D403" s="5" t="s">
        <v>240</v>
      </c>
      <c r="E403" s="5" t="s">
        <v>2304</v>
      </c>
      <c r="F403" s="4" t="s">
        <v>2367</v>
      </c>
      <c r="G403" s="5" t="s">
        <v>174</v>
      </c>
      <c r="H403" s="5" t="s">
        <v>132</v>
      </c>
      <c r="I403" s="5" t="s">
        <v>217</v>
      </c>
      <c r="J403" s="121" t="s">
        <v>176</v>
      </c>
      <c r="K403" s="5" t="s">
        <v>177</v>
      </c>
      <c r="L403" s="5" t="s">
        <v>4002</v>
      </c>
      <c r="M403" s="5" t="s">
        <v>179</v>
      </c>
      <c r="N403" s="4" t="s">
        <v>1574</v>
      </c>
      <c r="O403" s="24">
        <v>45380</v>
      </c>
      <c r="P403" s="5" t="s">
        <v>2369</v>
      </c>
      <c r="Q403" s="5" t="s">
        <v>4002</v>
      </c>
      <c r="R403" s="5" t="s">
        <v>2370</v>
      </c>
      <c r="S403" s="5" t="s">
        <v>2371</v>
      </c>
      <c r="U403" s="5">
        <v>0</v>
      </c>
      <c r="V403" s="5">
        <v>0</v>
      </c>
    </row>
    <row r="404" spans="2:22" ht="31.5" x14ac:dyDescent="0.4">
      <c r="B404" s="5" t="s">
        <v>169</v>
      </c>
      <c r="C404" s="121" t="s">
        <v>170</v>
      </c>
      <c r="D404" s="5" t="s">
        <v>240</v>
      </c>
      <c r="E404" s="5" t="s">
        <v>2304</v>
      </c>
      <c r="F404" s="4" t="s">
        <v>2367</v>
      </c>
      <c r="G404" s="5" t="s">
        <v>174</v>
      </c>
      <c r="H404" s="5" t="s">
        <v>132</v>
      </c>
      <c r="I404" s="5" t="s">
        <v>217</v>
      </c>
      <c r="J404" s="121" t="s">
        <v>176</v>
      </c>
      <c r="K404" s="5" t="s">
        <v>183</v>
      </c>
      <c r="L404" s="5" t="s">
        <v>4003</v>
      </c>
      <c r="M404" s="5" t="s">
        <v>179</v>
      </c>
      <c r="N404" s="4" t="s">
        <v>1574</v>
      </c>
      <c r="O404" s="24">
        <v>45380</v>
      </c>
      <c r="P404" s="5" t="s">
        <v>2373</v>
      </c>
      <c r="Q404" s="5" t="s">
        <v>4003</v>
      </c>
      <c r="R404" s="5" t="s">
        <v>2370</v>
      </c>
      <c r="S404" s="5" t="s">
        <v>2371</v>
      </c>
      <c r="U404" s="5">
        <v>0</v>
      </c>
      <c r="V404" s="5">
        <v>0</v>
      </c>
    </row>
    <row r="405" spans="2:22" ht="31.5" x14ac:dyDescent="0.4">
      <c r="B405" s="5" t="s">
        <v>169</v>
      </c>
      <c r="C405" s="121" t="s">
        <v>170</v>
      </c>
      <c r="D405" s="5" t="s">
        <v>240</v>
      </c>
      <c r="E405" s="5" t="s">
        <v>2304</v>
      </c>
      <c r="F405" s="4" t="s">
        <v>2367</v>
      </c>
      <c r="G405" s="5" t="s">
        <v>174</v>
      </c>
      <c r="H405" s="5" t="s">
        <v>132</v>
      </c>
      <c r="I405" s="5" t="s">
        <v>217</v>
      </c>
      <c r="J405" s="121" t="s">
        <v>176</v>
      </c>
      <c r="K405" s="5" t="s">
        <v>186</v>
      </c>
      <c r="L405" s="5" t="s">
        <v>4004</v>
      </c>
      <c r="M405" s="5" t="s">
        <v>179</v>
      </c>
      <c r="N405" s="4" t="s">
        <v>1574</v>
      </c>
      <c r="O405" s="24">
        <v>45380</v>
      </c>
      <c r="P405" s="5" t="s">
        <v>2375</v>
      </c>
      <c r="Q405" s="5" t="s">
        <v>4004</v>
      </c>
      <c r="R405" s="5" t="s">
        <v>2370</v>
      </c>
      <c r="S405" s="5" t="s">
        <v>2371</v>
      </c>
      <c r="U405" s="5">
        <v>0</v>
      </c>
      <c r="V405" s="5">
        <v>0</v>
      </c>
    </row>
    <row r="406" spans="2:22" ht="31.5" x14ac:dyDescent="0.4">
      <c r="B406" s="5" t="s">
        <v>169</v>
      </c>
      <c r="C406" s="121" t="s">
        <v>170</v>
      </c>
      <c r="D406" s="5" t="s">
        <v>240</v>
      </c>
      <c r="E406" s="5" t="s">
        <v>2304</v>
      </c>
      <c r="F406" s="4" t="s">
        <v>2367</v>
      </c>
      <c r="G406" s="5" t="s">
        <v>174</v>
      </c>
      <c r="H406" s="5" t="s">
        <v>132</v>
      </c>
      <c r="I406" s="5" t="s">
        <v>217</v>
      </c>
      <c r="J406" s="121" t="s">
        <v>176</v>
      </c>
      <c r="K406" s="5" t="s">
        <v>189</v>
      </c>
      <c r="L406" s="5" t="s">
        <v>4005</v>
      </c>
      <c r="M406" s="5" t="s">
        <v>179</v>
      </c>
      <c r="N406" s="4" t="s">
        <v>1574</v>
      </c>
      <c r="O406" s="24">
        <v>45380</v>
      </c>
      <c r="P406" s="5" t="s">
        <v>2377</v>
      </c>
      <c r="Q406" s="5" t="s">
        <v>4005</v>
      </c>
      <c r="R406" s="5" t="s">
        <v>2370</v>
      </c>
      <c r="S406" s="5" t="s">
        <v>2371</v>
      </c>
      <c r="U406" s="5">
        <v>0</v>
      </c>
      <c r="V406" s="5">
        <v>0</v>
      </c>
    </row>
    <row r="407" spans="2:22" ht="31.5" x14ac:dyDescent="0.4">
      <c r="B407" s="21" t="s">
        <v>169</v>
      </c>
      <c r="C407" s="120" t="s">
        <v>170</v>
      </c>
      <c r="D407" s="21" t="s">
        <v>171</v>
      </c>
      <c r="E407" s="21" t="s">
        <v>2304</v>
      </c>
      <c r="F407" s="22" t="s">
        <v>2388</v>
      </c>
      <c r="G407" s="21" t="s">
        <v>174</v>
      </c>
      <c r="H407" s="21" t="s">
        <v>131</v>
      </c>
      <c r="I407" s="21" t="s">
        <v>175</v>
      </c>
      <c r="J407" s="120" t="s">
        <v>176</v>
      </c>
      <c r="K407" s="21" t="s">
        <v>177</v>
      </c>
      <c r="L407" s="21" t="s">
        <v>2389</v>
      </c>
      <c r="M407" s="21" t="s">
        <v>179</v>
      </c>
      <c r="N407" s="22" t="s">
        <v>335</v>
      </c>
      <c r="O407" s="23">
        <v>45322</v>
      </c>
      <c r="P407" s="21" t="s">
        <v>2390</v>
      </c>
      <c r="Q407" s="5" t="s">
        <v>2389</v>
      </c>
      <c r="R407" s="5" t="s">
        <v>2391</v>
      </c>
      <c r="S407" s="5" t="s">
        <v>2392</v>
      </c>
      <c r="U407" s="5">
        <v>0</v>
      </c>
      <c r="V407" s="5">
        <v>0</v>
      </c>
    </row>
    <row r="408" spans="2:22" ht="31.5" x14ac:dyDescent="0.4">
      <c r="B408" s="21" t="s">
        <v>169</v>
      </c>
      <c r="C408" s="120" t="s">
        <v>170</v>
      </c>
      <c r="D408" s="21" t="s">
        <v>171</v>
      </c>
      <c r="E408" s="21" t="s">
        <v>2304</v>
      </c>
      <c r="F408" s="22" t="s">
        <v>2388</v>
      </c>
      <c r="G408" s="21" t="s">
        <v>174</v>
      </c>
      <c r="H408" s="21" t="s">
        <v>131</v>
      </c>
      <c r="I408" s="21" t="s">
        <v>175</v>
      </c>
      <c r="J408" s="120" t="s">
        <v>176</v>
      </c>
      <c r="K408" s="21" t="s">
        <v>183</v>
      </c>
      <c r="L408" s="21" t="s">
        <v>2393</v>
      </c>
      <c r="M408" s="21" t="s">
        <v>179</v>
      </c>
      <c r="N408" s="22" t="s">
        <v>335</v>
      </c>
      <c r="O408" s="23">
        <v>45322</v>
      </c>
      <c r="P408" s="21" t="s">
        <v>2394</v>
      </c>
      <c r="Q408" s="5" t="s">
        <v>2393</v>
      </c>
      <c r="R408" s="5" t="s">
        <v>2391</v>
      </c>
      <c r="S408" s="5" t="s">
        <v>2392</v>
      </c>
      <c r="U408" s="5">
        <v>0</v>
      </c>
      <c r="V408" s="5">
        <v>0</v>
      </c>
    </row>
    <row r="409" spans="2:22" ht="31.5" x14ac:dyDescent="0.4">
      <c r="B409" s="21" t="s">
        <v>169</v>
      </c>
      <c r="C409" s="120" t="s">
        <v>170</v>
      </c>
      <c r="D409" s="21" t="s">
        <v>171</v>
      </c>
      <c r="E409" s="21" t="s">
        <v>2304</v>
      </c>
      <c r="F409" s="22" t="s">
        <v>2388</v>
      </c>
      <c r="G409" s="21" t="s">
        <v>174</v>
      </c>
      <c r="H409" s="21" t="s">
        <v>131</v>
      </c>
      <c r="I409" s="21" t="s">
        <v>175</v>
      </c>
      <c r="J409" s="120" t="s">
        <v>176</v>
      </c>
      <c r="K409" s="21" t="s">
        <v>186</v>
      </c>
      <c r="L409" s="21" t="s">
        <v>2395</v>
      </c>
      <c r="M409" s="21" t="s">
        <v>179</v>
      </c>
      <c r="N409" s="22" t="s">
        <v>335</v>
      </c>
      <c r="O409" s="23">
        <v>45322</v>
      </c>
      <c r="P409" s="21" t="s">
        <v>2396</v>
      </c>
      <c r="Q409" s="5" t="s">
        <v>2395</v>
      </c>
      <c r="R409" s="5" t="s">
        <v>2391</v>
      </c>
      <c r="S409" s="5" t="s">
        <v>2392</v>
      </c>
      <c r="U409" s="5">
        <v>0</v>
      </c>
      <c r="V409" s="5">
        <v>0</v>
      </c>
    </row>
    <row r="410" spans="2:22" ht="31.5" x14ac:dyDescent="0.4">
      <c r="B410" s="21" t="s">
        <v>169</v>
      </c>
      <c r="C410" s="120" t="s">
        <v>170</v>
      </c>
      <c r="D410" s="21" t="s">
        <v>171</v>
      </c>
      <c r="E410" s="21" t="s">
        <v>2304</v>
      </c>
      <c r="F410" s="22" t="s">
        <v>2388</v>
      </c>
      <c r="G410" s="21" t="s">
        <v>174</v>
      </c>
      <c r="H410" s="21" t="s">
        <v>131</v>
      </c>
      <c r="I410" s="21" t="s">
        <v>175</v>
      </c>
      <c r="J410" s="120" t="s">
        <v>176</v>
      </c>
      <c r="K410" s="21" t="s">
        <v>189</v>
      </c>
      <c r="L410" s="21" t="s">
        <v>2397</v>
      </c>
      <c r="M410" s="21" t="s">
        <v>179</v>
      </c>
      <c r="N410" s="22" t="s">
        <v>335</v>
      </c>
      <c r="O410" s="23">
        <v>45322</v>
      </c>
      <c r="P410" s="21" t="s">
        <v>2398</v>
      </c>
      <c r="Q410" s="5" t="s">
        <v>2397</v>
      </c>
      <c r="R410" s="5" t="s">
        <v>2391</v>
      </c>
      <c r="S410" s="5" t="s">
        <v>2392</v>
      </c>
      <c r="U410" s="5">
        <v>0</v>
      </c>
      <c r="V410" s="5">
        <v>0</v>
      </c>
    </row>
    <row r="411" spans="2:22" ht="31.5" x14ac:dyDescent="0.4">
      <c r="B411" s="5" t="s">
        <v>169</v>
      </c>
      <c r="C411" s="121" t="s">
        <v>170</v>
      </c>
      <c r="D411" s="5" t="s">
        <v>171</v>
      </c>
      <c r="E411" s="5" t="s">
        <v>2304</v>
      </c>
      <c r="F411" s="4" t="s">
        <v>2388</v>
      </c>
      <c r="G411" s="5" t="s">
        <v>174</v>
      </c>
      <c r="H411" s="5" t="s">
        <v>132</v>
      </c>
      <c r="I411" s="5" t="s">
        <v>217</v>
      </c>
      <c r="J411" s="121" t="s">
        <v>176</v>
      </c>
      <c r="K411" s="5" t="s">
        <v>177</v>
      </c>
      <c r="L411" s="5" t="s">
        <v>4006</v>
      </c>
      <c r="M411" s="5" t="s">
        <v>179</v>
      </c>
      <c r="N411" s="4" t="s">
        <v>1574</v>
      </c>
      <c r="O411" s="24">
        <v>45380</v>
      </c>
      <c r="P411" s="5" t="s">
        <v>2390</v>
      </c>
      <c r="Q411" s="5" t="s">
        <v>4006</v>
      </c>
      <c r="R411" s="5" t="s">
        <v>2391</v>
      </c>
      <c r="S411" s="5" t="s">
        <v>2392</v>
      </c>
      <c r="U411" s="5">
        <v>0</v>
      </c>
      <c r="V411" s="5">
        <v>0</v>
      </c>
    </row>
    <row r="412" spans="2:22" ht="31.5" x14ac:dyDescent="0.4">
      <c r="B412" s="5" t="s">
        <v>169</v>
      </c>
      <c r="C412" s="121" t="s">
        <v>170</v>
      </c>
      <c r="D412" s="5" t="s">
        <v>171</v>
      </c>
      <c r="E412" s="5" t="s">
        <v>2304</v>
      </c>
      <c r="F412" s="4" t="s">
        <v>2388</v>
      </c>
      <c r="G412" s="5" t="s">
        <v>174</v>
      </c>
      <c r="H412" s="5" t="s">
        <v>132</v>
      </c>
      <c r="I412" s="5" t="s">
        <v>217</v>
      </c>
      <c r="J412" s="121" t="s">
        <v>176</v>
      </c>
      <c r="K412" s="5" t="s">
        <v>183</v>
      </c>
      <c r="L412" s="5" t="s">
        <v>4007</v>
      </c>
      <c r="M412" s="5" t="s">
        <v>179</v>
      </c>
      <c r="N412" s="4" t="s">
        <v>1574</v>
      </c>
      <c r="O412" s="24">
        <v>45380</v>
      </c>
      <c r="P412" s="5" t="s">
        <v>2394</v>
      </c>
      <c r="Q412" s="5" t="s">
        <v>4007</v>
      </c>
      <c r="R412" s="5" t="s">
        <v>2391</v>
      </c>
      <c r="S412" s="5" t="s">
        <v>2392</v>
      </c>
      <c r="U412" s="5">
        <v>0</v>
      </c>
      <c r="V412" s="5">
        <v>0</v>
      </c>
    </row>
    <row r="413" spans="2:22" ht="31.5" x14ac:dyDescent="0.4">
      <c r="B413" s="5" t="s">
        <v>169</v>
      </c>
      <c r="C413" s="121" t="s">
        <v>170</v>
      </c>
      <c r="D413" s="5" t="s">
        <v>171</v>
      </c>
      <c r="E413" s="5" t="s">
        <v>2304</v>
      </c>
      <c r="F413" s="4" t="s">
        <v>2388</v>
      </c>
      <c r="G413" s="5" t="s">
        <v>174</v>
      </c>
      <c r="H413" s="5" t="s">
        <v>132</v>
      </c>
      <c r="I413" s="5" t="s">
        <v>217</v>
      </c>
      <c r="J413" s="121" t="s">
        <v>176</v>
      </c>
      <c r="K413" s="5" t="s">
        <v>186</v>
      </c>
      <c r="L413" s="5" t="s">
        <v>4008</v>
      </c>
      <c r="M413" s="5" t="s">
        <v>179</v>
      </c>
      <c r="N413" s="4" t="s">
        <v>1574</v>
      </c>
      <c r="O413" s="24">
        <v>45380</v>
      </c>
      <c r="P413" s="5" t="s">
        <v>2396</v>
      </c>
      <c r="Q413" s="5" t="s">
        <v>4008</v>
      </c>
      <c r="R413" s="5" t="s">
        <v>2391</v>
      </c>
      <c r="S413" s="5" t="s">
        <v>2392</v>
      </c>
      <c r="U413" s="5">
        <v>0</v>
      </c>
      <c r="V413" s="5">
        <v>0</v>
      </c>
    </row>
    <row r="414" spans="2:22" ht="31.5" x14ac:dyDescent="0.4">
      <c r="B414" s="5" t="s">
        <v>169</v>
      </c>
      <c r="C414" s="121" t="s">
        <v>170</v>
      </c>
      <c r="D414" s="5" t="s">
        <v>171</v>
      </c>
      <c r="E414" s="5" t="s">
        <v>2304</v>
      </c>
      <c r="F414" s="4" t="s">
        <v>2388</v>
      </c>
      <c r="G414" s="5" t="s">
        <v>174</v>
      </c>
      <c r="H414" s="5" t="s">
        <v>132</v>
      </c>
      <c r="I414" s="5" t="s">
        <v>217</v>
      </c>
      <c r="J414" s="121" t="s">
        <v>176</v>
      </c>
      <c r="K414" s="5" t="s">
        <v>189</v>
      </c>
      <c r="L414" s="5" t="s">
        <v>4009</v>
      </c>
      <c r="M414" s="5" t="s">
        <v>179</v>
      </c>
      <c r="N414" s="4" t="s">
        <v>1574</v>
      </c>
      <c r="O414" s="24">
        <v>45380</v>
      </c>
      <c r="P414" s="5" t="s">
        <v>2398</v>
      </c>
      <c r="Q414" s="5" t="s">
        <v>4009</v>
      </c>
      <c r="R414" s="5" t="s">
        <v>2391</v>
      </c>
      <c r="S414" s="5" t="s">
        <v>2392</v>
      </c>
      <c r="U414" s="5">
        <v>0</v>
      </c>
      <c r="V414" s="5">
        <v>0</v>
      </c>
    </row>
    <row r="415" spans="2:22" ht="31.5" x14ac:dyDescent="0.4">
      <c r="B415" s="21" t="s">
        <v>169</v>
      </c>
      <c r="C415" s="120" t="s">
        <v>170</v>
      </c>
      <c r="D415" s="21" t="s">
        <v>240</v>
      </c>
      <c r="E415" s="21" t="s">
        <v>2304</v>
      </c>
      <c r="F415" s="22" t="s">
        <v>2378</v>
      </c>
      <c r="G415" s="21" t="s">
        <v>174</v>
      </c>
      <c r="H415" s="21" t="s">
        <v>132</v>
      </c>
      <c r="I415" s="21" t="s">
        <v>217</v>
      </c>
      <c r="J415" s="21" t="s">
        <v>218</v>
      </c>
      <c r="K415" s="21" t="s">
        <v>177</v>
      </c>
      <c r="L415" s="21" t="s">
        <v>2379</v>
      </c>
      <c r="M415" s="21" t="s">
        <v>179</v>
      </c>
      <c r="N415" s="22" t="s">
        <v>703</v>
      </c>
      <c r="O415" s="23">
        <v>45322</v>
      </c>
      <c r="P415" s="21" t="s">
        <v>2380</v>
      </c>
      <c r="Q415" s="5" t="s">
        <v>2379</v>
      </c>
      <c r="R415" s="5" t="s">
        <v>2381</v>
      </c>
      <c r="S415" s="5" t="s">
        <v>2371</v>
      </c>
      <c r="U415" s="5">
        <v>0</v>
      </c>
      <c r="V415" s="5">
        <v>0</v>
      </c>
    </row>
    <row r="416" spans="2:22" ht="31.5" x14ac:dyDescent="0.4">
      <c r="B416" s="21" t="s">
        <v>169</v>
      </c>
      <c r="C416" s="120" t="s">
        <v>170</v>
      </c>
      <c r="D416" s="21" t="s">
        <v>240</v>
      </c>
      <c r="E416" s="21" t="s">
        <v>2304</v>
      </c>
      <c r="F416" s="22" t="s">
        <v>2378</v>
      </c>
      <c r="G416" s="21" t="s">
        <v>174</v>
      </c>
      <c r="H416" s="21" t="s">
        <v>132</v>
      </c>
      <c r="I416" s="21" t="s">
        <v>217</v>
      </c>
      <c r="J416" s="21" t="s">
        <v>218</v>
      </c>
      <c r="K416" s="21" t="s">
        <v>183</v>
      </c>
      <c r="L416" s="21" t="s">
        <v>2382</v>
      </c>
      <c r="M416" s="21" t="s">
        <v>179</v>
      </c>
      <c r="N416" s="22" t="s">
        <v>703</v>
      </c>
      <c r="O416" s="23">
        <v>45322</v>
      </c>
      <c r="P416" s="21" t="s">
        <v>2383</v>
      </c>
      <c r="Q416" s="5" t="s">
        <v>2382</v>
      </c>
      <c r="R416" s="5" t="s">
        <v>2381</v>
      </c>
      <c r="S416" s="5" t="s">
        <v>2371</v>
      </c>
      <c r="U416" s="5">
        <v>0</v>
      </c>
      <c r="V416" s="5">
        <v>0</v>
      </c>
    </row>
    <row r="417" spans="2:22" ht="31.5" x14ac:dyDescent="0.4">
      <c r="B417" s="21" t="s">
        <v>169</v>
      </c>
      <c r="C417" s="120" t="s">
        <v>170</v>
      </c>
      <c r="D417" s="21" t="s">
        <v>240</v>
      </c>
      <c r="E417" s="21" t="s">
        <v>2304</v>
      </c>
      <c r="F417" s="22" t="s">
        <v>2378</v>
      </c>
      <c r="G417" s="21" t="s">
        <v>174</v>
      </c>
      <c r="H417" s="21" t="s">
        <v>132</v>
      </c>
      <c r="I417" s="21" t="s">
        <v>217</v>
      </c>
      <c r="J417" s="21" t="s">
        <v>218</v>
      </c>
      <c r="K417" s="21" t="s">
        <v>186</v>
      </c>
      <c r="L417" s="21" t="s">
        <v>2384</v>
      </c>
      <c r="M417" s="21" t="s">
        <v>179</v>
      </c>
      <c r="N417" s="22" t="s">
        <v>703</v>
      </c>
      <c r="O417" s="23">
        <v>45322</v>
      </c>
      <c r="P417" s="21" t="s">
        <v>2385</v>
      </c>
      <c r="Q417" s="5" t="s">
        <v>2384</v>
      </c>
      <c r="R417" s="5" t="s">
        <v>2381</v>
      </c>
      <c r="S417" s="5" t="s">
        <v>2371</v>
      </c>
      <c r="U417" s="5">
        <v>0</v>
      </c>
      <c r="V417" s="5">
        <v>0</v>
      </c>
    </row>
    <row r="418" spans="2:22" ht="31.5" x14ac:dyDescent="0.4">
      <c r="B418" s="21" t="s">
        <v>169</v>
      </c>
      <c r="C418" s="120" t="s">
        <v>170</v>
      </c>
      <c r="D418" s="21" t="s">
        <v>240</v>
      </c>
      <c r="E418" s="21" t="s">
        <v>2304</v>
      </c>
      <c r="F418" s="22" t="s">
        <v>2378</v>
      </c>
      <c r="G418" s="21" t="s">
        <v>174</v>
      </c>
      <c r="H418" s="21" t="s">
        <v>132</v>
      </c>
      <c r="I418" s="21" t="s">
        <v>217</v>
      </c>
      <c r="J418" s="21" t="s">
        <v>218</v>
      </c>
      <c r="K418" s="21" t="s">
        <v>189</v>
      </c>
      <c r="L418" s="21" t="s">
        <v>2386</v>
      </c>
      <c r="M418" s="21" t="s">
        <v>179</v>
      </c>
      <c r="N418" s="22" t="s">
        <v>703</v>
      </c>
      <c r="O418" s="23">
        <v>45322</v>
      </c>
      <c r="P418" s="21" t="s">
        <v>2387</v>
      </c>
      <c r="Q418" s="5" t="s">
        <v>2386</v>
      </c>
      <c r="R418" s="5" t="s">
        <v>2381</v>
      </c>
      <c r="S418" s="5" t="s">
        <v>2371</v>
      </c>
      <c r="U418" s="5">
        <v>0</v>
      </c>
      <c r="V418" s="5">
        <v>0</v>
      </c>
    </row>
    <row r="419" spans="2:22" ht="31.5" x14ac:dyDescent="0.4">
      <c r="B419" s="5" t="s">
        <v>169</v>
      </c>
      <c r="C419" s="121" t="s">
        <v>170</v>
      </c>
      <c r="D419" s="5" t="s">
        <v>240</v>
      </c>
      <c r="E419" s="5" t="s">
        <v>2304</v>
      </c>
      <c r="F419" s="4" t="s">
        <v>2378</v>
      </c>
      <c r="G419" s="5" t="s">
        <v>174</v>
      </c>
      <c r="H419" s="5" t="s">
        <v>161</v>
      </c>
      <c r="I419" s="5" t="s">
        <v>254</v>
      </c>
      <c r="J419" s="5" t="s">
        <v>218</v>
      </c>
      <c r="K419" s="5" t="s">
        <v>177</v>
      </c>
      <c r="L419" s="5" t="s">
        <v>4010</v>
      </c>
      <c r="M419" s="5" t="s">
        <v>179</v>
      </c>
      <c r="N419" s="4" t="s">
        <v>1574</v>
      </c>
      <c r="O419" s="24">
        <v>45380</v>
      </c>
      <c r="P419" s="5" t="s">
        <v>2380</v>
      </c>
      <c r="Q419" s="5" t="s">
        <v>4010</v>
      </c>
      <c r="R419" s="5" t="s">
        <v>2381</v>
      </c>
      <c r="S419" s="5" t="s">
        <v>2371</v>
      </c>
      <c r="U419" s="5">
        <v>0</v>
      </c>
      <c r="V419" s="5">
        <v>0</v>
      </c>
    </row>
    <row r="420" spans="2:22" ht="31.5" x14ac:dyDescent="0.4">
      <c r="B420" s="5" t="s">
        <v>169</v>
      </c>
      <c r="C420" s="121" t="s">
        <v>170</v>
      </c>
      <c r="D420" s="5" t="s">
        <v>240</v>
      </c>
      <c r="E420" s="5" t="s">
        <v>2304</v>
      </c>
      <c r="F420" s="4" t="s">
        <v>2378</v>
      </c>
      <c r="G420" s="5" t="s">
        <v>174</v>
      </c>
      <c r="H420" s="5" t="s">
        <v>161</v>
      </c>
      <c r="I420" s="5" t="s">
        <v>254</v>
      </c>
      <c r="J420" s="5" t="s">
        <v>218</v>
      </c>
      <c r="K420" s="5" t="s">
        <v>183</v>
      </c>
      <c r="L420" s="5" t="s">
        <v>4011</v>
      </c>
      <c r="M420" s="5" t="s">
        <v>179</v>
      </c>
      <c r="N420" s="4" t="s">
        <v>1574</v>
      </c>
      <c r="O420" s="24">
        <v>45380</v>
      </c>
      <c r="P420" s="5" t="s">
        <v>2383</v>
      </c>
      <c r="Q420" s="5" t="s">
        <v>4011</v>
      </c>
      <c r="R420" s="5" t="s">
        <v>2381</v>
      </c>
      <c r="S420" s="5" t="s">
        <v>2371</v>
      </c>
      <c r="U420" s="5">
        <v>0</v>
      </c>
      <c r="V420" s="5">
        <v>0</v>
      </c>
    </row>
    <row r="421" spans="2:22" ht="31.5" x14ac:dyDescent="0.4">
      <c r="B421" s="5" t="s">
        <v>169</v>
      </c>
      <c r="C421" s="121" t="s">
        <v>170</v>
      </c>
      <c r="D421" s="5" t="s">
        <v>240</v>
      </c>
      <c r="E421" s="5" t="s">
        <v>2304</v>
      </c>
      <c r="F421" s="4" t="s">
        <v>2378</v>
      </c>
      <c r="G421" s="5" t="s">
        <v>174</v>
      </c>
      <c r="H421" s="5" t="s">
        <v>161</v>
      </c>
      <c r="I421" s="5" t="s">
        <v>254</v>
      </c>
      <c r="J421" s="5" t="s">
        <v>218</v>
      </c>
      <c r="K421" s="5" t="s">
        <v>186</v>
      </c>
      <c r="L421" s="5" t="s">
        <v>4012</v>
      </c>
      <c r="M421" s="5" t="s">
        <v>179</v>
      </c>
      <c r="N421" s="4" t="s">
        <v>1574</v>
      </c>
      <c r="O421" s="24">
        <v>45380</v>
      </c>
      <c r="P421" s="5" t="s">
        <v>2385</v>
      </c>
      <c r="Q421" s="5" t="s">
        <v>4012</v>
      </c>
      <c r="R421" s="5" t="s">
        <v>2381</v>
      </c>
      <c r="S421" s="5" t="s">
        <v>2371</v>
      </c>
      <c r="U421" s="5">
        <v>0</v>
      </c>
      <c r="V421" s="5">
        <v>0</v>
      </c>
    </row>
    <row r="422" spans="2:22" ht="31.5" x14ac:dyDescent="0.4">
      <c r="B422" s="5" t="s">
        <v>169</v>
      </c>
      <c r="C422" s="121" t="s">
        <v>170</v>
      </c>
      <c r="D422" s="5" t="s">
        <v>240</v>
      </c>
      <c r="E422" s="5" t="s">
        <v>2304</v>
      </c>
      <c r="F422" s="4" t="s">
        <v>2378</v>
      </c>
      <c r="G422" s="5" t="s">
        <v>174</v>
      </c>
      <c r="H422" s="5" t="s">
        <v>161</v>
      </c>
      <c r="I422" s="5" t="s">
        <v>254</v>
      </c>
      <c r="J422" s="5" t="s">
        <v>218</v>
      </c>
      <c r="K422" s="5" t="s">
        <v>189</v>
      </c>
      <c r="L422" s="5" t="s">
        <v>4013</v>
      </c>
      <c r="M422" s="5" t="s">
        <v>179</v>
      </c>
      <c r="N422" s="4" t="s">
        <v>1574</v>
      </c>
      <c r="O422" s="24">
        <v>45380</v>
      </c>
      <c r="P422" s="5" t="s">
        <v>2387</v>
      </c>
      <c r="Q422" s="5" t="s">
        <v>4013</v>
      </c>
      <c r="R422" s="5" t="s">
        <v>2381</v>
      </c>
      <c r="S422" s="5" t="s">
        <v>2371</v>
      </c>
      <c r="U422" s="5">
        <v>0</v>
      </c>
      <c r="V422" s="5">
        <v>0</v>
      </c>
    </row>
    <row r="423" spans="2:22" ht="31.5" x14ac:dyDescent="0.4">
      <c r="B423" s="21" t="s">
        <v>169</v>
      </c>
      <c r="C423" s="120" t="s">
        <v>170</v>
      </c>
      <c r="D423" s="21" t="s">
        <v>171</v>
      </c>
      <c r="E423" s="21" t="s">
        <v>2304</v>
      </c>
      <c r="F423" s="22" t="s">
        <v>2399</v>
      </c>
      <c r="G423" s="21" t="s">
        <v>174</v>
      </c>
      <c r="H423" s="21" t="s">
        <v>161</v>
      </c>
      <c r="I423" s="21" t="s">
        <v>254</v>
      </c>
      <c r="J423" s="21" t="s">
        <v>218</v>
      </c>
      <c r="K423" s="21" t="s">
        <v>177</v>
      </c>
      <c r="L423" s="21" t="s">
        <v>2400</v>
      </c>
      <c r="M423" s="21" t="s">
        <v>179</v>
      </c>
      <c r="N423" s="22" t="s">
        <v>423</v>
      </c>
      <c r="O423" s="23">
        <v>45322</v>
      </c>
      <c r="P423" s="21" t="s">
        <v>2401</v>
      </c>
      <c r="Q423" s="5" t="s">
        <v>2400</v>
      </c>
      <c r="R423" s="5" t="s">
        <v>2402</v>
      </c>
      <c r="S423" s="5" t="s">
        <v>2392</v>
      </c>
      <c r="U423" s="5">
        <v>0</v>
      </c>
      <c r="V423" s="5">
        <v>0</v>
      </c>
    </row>
    <row r="424" spans="2:22" ht="31.5" x14ac:dyDescent="0.4">
      <c r="B424" s="21" t="s">
        <v>169</v>
      </c>
      <c r="C424" s="120" t="s">
        <v>170</v>
      </c>
      <c r="D424" s="21" t="s">
        <v>171</v>
      </c>
      <c r="E424" s="21" t="s">
        <v>2304</v>
      </c>
      <c r="F424" s="22" t="s">
        <v>2399</v>
      </c>
      <c r="G424" s="21" t="s">
        <v>174</v>
      </c>
      <c r="H424" s="21" t="s">
        <v>161</v>
      </c>
      <c r="I424" s="21" t="s">
        <v>254</v>
      </c>
      <c r="J424" s="21" t="s">
        <v>218</v>
      </c>
      <c r="K424" s="21" t="s">
        <v>183</v>
      </c>
      <c r="L424" s="21" t="s">
        <v>2403</v>
      </c>
      <c r="M424" s="21" t="s">
        <v>179</v>
      </c>
      <c r="N424" s="22" t="s">
        <v>423</v>
      </c>
      <c r="O424" s="23">
        <v>45322</v>
      </c>
      <c r="P424" s="21" t="s">
        <v>2404</v>
      </c>
      <c r="Q424" s="5" t="s">
        <v>2403</v>
      </c>
      <c r="R424" s="5" t="s">
        <v>2402</v>
      </c>
      <c r="S424" s="5" t="s">
        <v>2392</v>
      </c>
      <c r="U424" s="5">
        <v>0</v>
      </c>
      <c r="V424" s="5">
        <v>0</v>
      </c>
    </row>
    <row r="425" spans="2:22" ht="31.5" x14ac:dyDescent="0.4">
      <c r="B425" s="21" t="s">
        <v>169</v>
      </c>
      <c r="C425" s="120" t="s">
        <v>170</v>
      </c>
      <c r="D425" s="21" t="s">
        <v>171</v>
      </c>
      <c r="E425" s="21" t="s">
        <v>2304</v>
      </c>
      <c r="F425" s="22" t="s">
        <v>2399</v>
      </c>
      <c r="G425" s="21" t="s">
        <v>174</v>
      </c>
      <c r="H425" s="21" t="s">
        <v>161</v>
      </c>
      <c r="I425" s="21" t="s">
        <v>254</v>
      </c>
      <c r="J425" s="21" t="s">
        <v>218</v>
      </c>
      <c r="K425" s="21" t="s">
        <v>186</v>
      </c>
      <c r="L425" s="21" t="s">
        <v>2405</v>
      </c>
      <c r="M425" s="21" t="s">
        <v>179</v>
      </c>
      <c r="N425" s="22" t="s">
        <v>423</v>
      </c>
      <c r="O425" s="23">
        <v>45322</v>
      </c>
      <c r="P425" s="21" t="s">
        <v>2406</v>
      </c>
      <c r="Q425" s="5" t="s">
        <v>2405</v>
      </c>
      <c r="R425" s="5" t="s">
        <v>2402</v>
      </c>
      <c r="S425" s="5" t="s">
        <v>2392</v>
      </c>
      <c r="U425" s="5">
        <v>0</v>
      </c>
      <c r="V425" s="5">
        <v>0</v>
      </c>
    </row>
    <row r="426" spans="2:22" ht="31.5" x14ac:dyDescent="0.4">
      <c r="B426" s="21" t="s">
        <v>169</v>
      </c>
      <c r="C426" s="120" t="s">
        <v>170</v>
      </c>
      <c r="D426" s="21" t="s">
        <v>171</v>
      </c>
      <c r="E426" s="21" t="s">
        <v>2304</v>
      </c>
      <c r="F426" s="22" t="s">
        <v>2399</v>
      </c>
      <c r="G426" s="21" t="s">
        <v>174</v>
      </c>
      <c r="H426" s="21" t="s">
        <v>161</v>
      </c>
      <c r="I426" s="21" t="s">
        <v>254</v>
      </c>
      <c r="J426" s="21" t="s">
        <v>218</v>
      </c>
      <c r="K426" s="21" t="s">
        <v>189</v>
      </c>
      <c r="L426" s="21" t="s">
        <v>2407</v>
      </c>
      <c r="M426" s="21" t="s">
        <v>179</v>
      </c>
      <c r="N426" s="22" t="s">
        <v>423</v>
      </c>
      <c r="O426" s="23">
        <v>45322</v>
      </c>
      <c r="P426" s="21" t="s">
        <v>2408</v>
      </c>
      <c r="Q426" s="5" t="s">
        <v>2407</v>
      </c>
      <c r="R426" s="5" t="s">
        <v>2402</v>
      </c>
      <c r="S426" s="5" t="s">
        <v>2392</v>
      </c>
      <c r="U426" s="5">
        <v>0</v>
      </c>
      <c r="V426" s="5">
        <v>0</v>
      </c>
    </row>
    <row r="427" spans="2:22" ht="31.5" x14ac:dyDescent="0.4">
      <c r="B427" s="21" t="s">
        <v>169</v>
      </c>
      <c r="C427" s="120" t="s">
        <v>170</v>
      </c>
      <c r="D427" s="21" t="s">
        <v>192</v>
      </c>
      <c r="E427" s="21" t="s">
        <v>2304</v>
      </c>
      <c r="F427" s="22" t="s">
        <v>2347</v>
      </c>
      <c r="G427" s="21" t="s">
        <v>174</v>
      </c>
      <c r="H427" s="21" t="s">
        <v>163</v>
      </c>
      <c r="I427" s="21" t="s">
        <v>194</v>
      </c>
      <c r="J427" s="120" t="s">
        <v>206</v>
      </c>
      <c r="K427" s="21" t="s">
        <v>177</v>
      </c>
      <c r="L427" s="21" t="s">
        <v>2348</v>
      </c>
      <c r="M427" s="21" t="s">
        <v>179</v>
      </c>
      <c r="N427" s="22"/>
      <c r="O427" s="23">
        <v>45322</v>
      </c>
      <c r="P427" s="21" t="s">
        <v>2349</v>
      </c>
      <c r="Q427" s="5" t="s">
        <v>2348</v>
      </c>
      <c r="R427" s="5" t="s">
        <v>2350</v>
      </c>
      <c r="S427" s="5" t="s">
        <v>2330</v>
      </c>
      <c r="U427" s="5">
        <v>0</v>
      </c>
      <c r="V427" s="5">
        <v>0</v>
      </c>
    </row>
    <row r="428" spans="2:22" ht="31.5" x14ac:dyDescent="0.4">
      <c r="B428" s="21" t="s">
        <v>169</v>
      </c>
      <c r="C428" s="120" t="s">
        <v>170</v>
      </c>
      <c r="D428" s="21" t="s">
        <v>192</v>
      </c>
      <c r="E428" s="21" t="s">
        <v>2304</v>
      </c>
      <c r="F428" s="22" t="s">
        <v>2347</v>
      </c>
      <c r="G428" s="21" t="s">
        <v>174</v>
      </c>
      <c r="H428" s="21" t="s">
        <v>163</v>
      </c>
      <c r="I428" s="21" t="s">
        <v>194</v>
      </c>
      <c r="J428" s="120" t="s">
        <v>206</v>
      </c>
      <c r="K428" s="21" t="s">
        <v>183</v>
      </c>
      <c r="L428" s="21" t="s">
        <v>2351</v>
      </c>
      <c r="M428" s="21" t="s">
        <v>179</v>
      </c>
      <c r="N428" s="22"/>
      <c r="O428" s="23">
        <v>45322</v>
      </c>
      <c r="P428" s="21" t="s">
        <v>2352</v>
      </c>
      <c r="Q428" s="5" t="s">
        <v>2351</v>
      </c>
      <c r="R428" s="5" t="s">
        <v>2350</v>
      </c>
      <c r="S428" s="5" t="s">
        <v>2330</v>
      </c>
      <c r="U428" s="5">
        <v>0</v>
      </c>
      <c r="V428" s="5">
        <v>0</v>
      </c>
    </row>
    <row r="429" spans="2:22" ht="31.5" x14ac:dyDescent="0.4">
      <c r="B429" s="21" t="s">
        <v>169</v>
      </c>
      <c r="C429" s="120" t="s">
        <v>170</v>
      </c>
      <c r="D429" s="21" t="s">
        <v>192</v>
      </c>
      <c r="E429" s="21" t="s">
        <v>2304</v>
      </c>
      <c r="F429" s="22" t="s">
        <v>2347</v>
      </c>
      <c r="G429" s="21" t="s">
        <v>174</v>
      </c>
      <c r="H429" s="21" t="s">
        <v>163</v>
      </c>
      <c r="I429" s="21" t="s">
        <v>194</v>
      </c>
      <c r="J429" s="120" t="s">
        <v>206</v>
      </c>
      <c r="K429" s="21" t="s">
        <v>186</v>
      </c>
      <c r="L429" s="21" t="s">
        <v>2353</v>
      </c>
      <c r="M429" s="21" t="s">
        <v>179</v>
      </c>
      <c r="N429" s="22"/>
      <c r="O429" s="23">
        <v>45322</v>
      </c>
      <c r="P429" s="21" t="s">
        <v>2354</v>
      </c>
      <c r="Q429" s="5" t="s">
        <v>2353</v>
      </c>
      <c r="R429" s="5" t="s">
        <v>2350</v>
      </c>
      <c r="S429" s="5" t="s">
        <v>2330</v>
      </c>
      <c r="U429" s="5">
        <v>0</v>
      </c>
      <c r="V429" s="5">
        <v>0</v>
      </c>
    </row>
    <row r="430" spans="2:22" ht="31.5" x14ac:dyDescent="0.4">
      <c r="B430" s="21" t="s">
        <v>169</v>
      </c>
      <c r="C430" s="120" t="s">
        <v>170</v>
      </c>
      <c r="D430" s="21" t="s">
        <v>192</v>
      </c>
      <c r="E430" s="21" t="s">
        <v>2304</v>
      </c>
      <c r="F430" s="22" t="s">
        <v>2347</v>
      </c>
      <c r="G430" s="21" t="s">
        <v>174</v>
      </c>
      <c r="H430" s="21" t="s">
        <v>163</v>
      </c>
      <c r="I430" s="21" t="s">
        <v>194</v>
      </c>
      <c r="J430" s="120" t="s">
        <v>206</v>
      </c>
      <c r="K430" s="21" t="s">
        <v>189</v>
      </c>
      <c r="L430" s="21" t="s">
        <v>2355</v>
      </c>
      <c r="M430" s="21" t="s">
        <v>179</v>
      </c>
      <c r="N430" s="22"/>
      <c r="O430" s="23">
        <v>45322</v>
      </c>
      <c r="P430" s="21" t="s">
        <v>2356</v>
      </c>
      <c r="Q430" s="5" t="s">
        <v>2355</v>
      </c>
      <c r="R430" s="5" t="s">
        <v>2350</v>
      </c>
      <c r="S430" s="5" t="s">
        <v>2330</v>
      </c>
      <c r="U430" s="5">
        <v>0</v>
      </c>
      <c r="V430" s="5">
        <v>0</v>
      </c>
    </row>
    <row r="431" spans="2:22" ht="31.5" x14ac:dyDescent="0.4">
      <c r="B431" s="21" t="s">
        <v>169</v>
      </c>
      <c r="C431" s="120" t="s">
        <v>170</v>
      </c>
      <c r="D431" s="21" t="s">
        <v>192</v>
      </c>
      <c r="E431" s="21" t="s">
        <v>2304</v>
      </c>
      <c r="F431" s="22" t="s">
        <v>2337</v>
      </c>
      <c r="G431" s="21" t="s">
        <v>174</v>
      </c>
      <c r="H431" s="21" t="s">
        <v>163</v>
      </c>
      <c r="I431" s="21" t="s">
        <v>194</v>
      </c>
      <c r="J431" s="120" t="s">
        <v>195</v>
      </c>
      <c r="K431" s="21" t="s">
        <v>177</v>
      </c>
      <c r="L431" s="21" t="s">
        <v>2338</v>
      </c>
      <c r="M431" s="21" t="s">
        <v>179</v>
      </c>
      <c r="N431" s="22"/>
      <c r="O431" s="23">
        <v>45322</v>
      </c>
      <c r="P431" s="21" t="s">
        <v>2339</v>
      </c>
      <c r="Q431" s="5" t="s">
        <v>2338</v>
      </c>
      <c r="R431" s="5" t="s">
        <v>2340</v>
      </c>
      <c r="S431" s="5" t="s">
        <v>2330</v>
      </c>
      <c r="U431" s="5">
        <v>0</v>
      </c>
      <c r="V431" s="5">
        <v>0</v>
      </c>
    </row>
    <row r="432" spans="2:22" ht="31.5" x14ac:dyDescent="0.4">
      <c r="B432" s="21" t="s">
        <v>169</v>
      </c>
      <c r="C432" s="120" t="s">
        <v>170</v>
      </c>
      <c r="D432" s="21" t="s">
        <v>192</v>
      </c>
      <c r="E432" s="21" t="s">
        <v>2304</v>
      </c>
      <c r="F432" s="22" t="s">
        <v>2337</v>
      </c>
      <c r="G432" s="21" t="s">
        <v>174</v>
      </c>
      <c r="H432" s="21" t="s">
        <v>163</v>
      </c>
      <c r="I432" s="21" t="s">
        <v>194</v>
      </c>
      <c r="J432" s="120" t="s">
        <v>195</v>
      </c>
      <c r="K432" s="21" t="s">
        <v>183</v>
      </c>
      <c r="L432" s="21" t="s">
        <v>2341</v>
      </c>
      <c r="M432" s="21" t="s">
        <v>179</v>
      </c>
      <c r="N432" s="22"/>
      <c r="O432" s="23">
        <v>45322</v>
      </c>
      <c r="P432" s="21" t="s">
        <v>2342</v>
      </c>
      <c r="Q432" s="5" t="s">
        <v>2341</v>
      </c>
      <c r="R432" s="5" t="s">
        <v>2340</v>
      </c>
      <c r="S432" s="5" t="s">
        <v>2330</v>
      </c>
      <c r="U432" s="5">
        <v>0</v>
      </c>
      <c r="V432" s="5">
        <v>0</v>
      </c>
    </row>
    <row r="433" spans="2:22" ht="31.5" x14ac:dyDescent="0.4">
      <c r="B433" s="21" t="s">
        <v>169</v>
      </c>
      <c r="C433" s="120" t="s">
        <v>170</v>
      </c>
      <c r="D433" s="21" t="s">
        <v>192</v>
      </c>
      <c r="E433" s="21" t="s">
        <v>2304</v>
      </c>
      <c r="F433" s="22" t="s">
        <v>2337</v>
      </c>
      <c r="G433" s="21" t="s">
        <v>174</v>
      </c>
      <c r="H433" s="21" t="s">
        <v>163</v>
      </c>
      <c r="I433" s="21" t="s">
        <v>194</v>
      </c>
      <c r="J433" s="120" t="s">
        <v>195</v>
      </c>
      <c r="K433" s="21" t="s">
        <v>186</v>
      </c>
      <c r="L433" s="21" t="s">
        <v>2343</v>
      </c>
      <c r="M433" s="21" t="s">
        <v>179</v>
      </c>
      <c r="N433" s="22"/>
      <c r="O433" s="23">
        <v>45322</v>
      </c>
      <c r="P433" s="21" t="s">
        <v>2344</v>
      </c>
      <c r="Q433" s="5" t="s">
        <v>2343</v>
      </c>
      <c r="R433" s="5" t="s">
        <v>2340</v>
      </c>
      <c r="S433" s="5" t="s">
        <v>2330</v>
      </c>
      <c r="U433" s="5">
        <v>0</v>
      </c>
      <c r="V433" s="5">
        <v>0</v>
      </c>
    </row>
    <row r="434" spans="2:22" ht="31.5" x14ac:dyDescent="0.4">
      <c r="B434" s="21" t="s">
        <v>169</v>
      </c>
      <c r="C434" s="120" t="s">
        <v>170</v>
      </c>
      <c r="D434" s="21" t="s">
        <v>192</v>
      </c>
      <c r="E434" s="21" t="s">
        <v>2304</v>
      </c>
      <c r="F434" s="22" t="s">
        <v>2337</v>
      </c>
      <c r="G434" s="21" t="s">
        <v>174</v>
      </c>
      <c r="H434" s="21" t="s">
        <v>163</v>
      </c>
      <c r="I434" s="21" t="s">
        <v>194</v>
      </c>
      <c r="J434" s="120" t="s">
        <v>195</v>
      </c>
      <c r="K434" s="21" t="s">
        <v>189</v>
      </c>
      <c r="L434" s="21" t="s">
        <v>2345</v>
      </c>
      <c r="M434" s="21" t="s">
        <v>179</v>
      </c>
      <c r="N434" s="22"/>
      <c r="O434" s="23">
        <v>45322</v>
      </c>
      <c r="P434" s="21" t="s">
        <v>2346</v>
      </c>
      <c r="Q434" s="5" t="s">
        <v>2345</v>
      </c>
      <c r="R434" s="5" t="s">
        <v>2340</v>
      </c>
      <c r="S434" s="5" t="s">
        <v>2330</v>
      </c>
      <c r="U434" s="5">
        <v>0</v>
      </c>
      <c r="V434" s="5">
        <v>0</v>
      </c>
    </row>
    <row r="435" spans="2:22" ht="31.5" x14ac:dyDescent="0.4">
      <c r="B435" s="21" t="s">
        <v>169</v>
      </c>
      <c r="C435" s="120" t="s">
        <v>1550</v>
      </c>
      <c r="D435" s="21" t="s">
        <v>240</v>
      </c>
      <c r="E435" s="21" t="s">
        <v>2304</v>
      </c>
      <c r="F435" s="22" t="s">
        <v>2409</v>
      </c>
      <c r="G435" s="21" t="s">
        <v>174</v>
      </c>
      <c r="H435" s="21" t="s">
        <v>161</v>
      </c>
      <c r="I435" s="21" t="s">
        <v>254</v>
      </c>
      <c r="J435" s="120" t="s">
        <v>176</v>
      </c>
      <c r="K435" s="21" t="s">
        <v>177</v>
      </c>
      <c r="L435" s="21" t="s">
        <v>2410</v>
      </c>
      <c r="M435" s="21" t="s">
        <v>179</v>
      </c>
      <c r="N435" s="22"/>
      <c r="O435" s="23">
        <v>45322</v>
      </c>
      <c r="P435" s="21" t="s">
        <v>2411</v>
      </c>
      <c r="Q435" s="5" t="s">
        <v>2410</v>
      </c>
      <c r="R435" s="5" t="s">
        <v>2412</v>
      </c>
      <c r="S435" s="5" t="s">
        <v>2413</v>
      </c>
      <c r="U435" s="5">
        <v>0</v>
      </c>
      <c r="V435" s="5">
        <v>0</v>
      </c>
    </row>
    <row r="436" spans="2:22" ht="31.5" x14ac:dyDescent="0.4">
      <c r="B436" s="21" t="s">
        <v>169</v>
      </c>
      <c r="C436" s="120" t="s">
        <v>1550</v>
      </c>
      <c r="D436" s="21" t="s">
        <v>240</v>
      </c>
      <c r="E436" s="21" t="s">
        <v>2304</v>
      </c>
      <c r="F436" s="22" t="s">
        <v>2409</v>
      </c>
      <c r="G436" s="21" t="s">
        <v>174</v>
      </c>
      <c r="H436" s="21" t="s">
        <v>161</v>
      </c>
      <c r="I436" s="21" t="s">
        <v>254</v>
      </c>
      <c r="J436" s="120" t="s">
        <v>176</v>
      </c>
      <c r="K436" s="21" t="s">
        <v>183</v>
      </c>
      <c r="L436" s="21" t="s">
        <v>2414</v>
      </c>
      <c r="M436" s="21" t="s">
        <v>179</v>
      </c>
      <c r="N436" s="22"/>
      <c r="O436" s="23">
        <v>45322</v>
      </c>
      <c r="P436" s="21" t="s">
        <v>2415</v>
      </c>
      <c r="Q436" s="5" t="s">
        <v>2414</v>
      </c>
      <c r="R436" s="5" t="s">
        <v>2412</v>
      </c>
      <c r="S436" s="5" t="s">
        <v>2413</v>
      </c>
      <c r="U436" s="5">
        <v>0</v>
      </c>
      <c r="V436" s="5">
        <v>0</v>
      </c>
    </row>
    <row r="437" spans="2:22" ht="31.5" x14ac:dyDescent="0.4">
      <c r="B437" s="21" t="s">
        <v>169</v>
      </c>
      <c r="C437" s="120" t="s">
        <v>1550</v>
      </c>
      <c r="D437" s="21" t="s">
        <v>240</v>
      </c>
      <c r="E437" s="21" t="s">
        <v>2304</v>
      </c>
      <c r="F437" s="22" t="s">
        <v>2409</v>
      </c>
      <c r="G437" s="21" t="s">
        <v>174</v>
      </c>
      <c r="H437" s="21" t="s">
        <v>161</v>
      </c>
      <c r="I437" s="21" t="s">
        <v>254</v>
      </c>
      <c r="J437" s="120" t="s">
        <v>176</v>
      </c>
      <c r="K437" s="21" t="s">
        <v>186</v>
      </c>
      <c r="L437" s="21" t="s">
        <v>2416</v>
      </c>
      <c r="M437" s="21" t="s">
        <v>179</v>
      </c>
      <c r="N437" s="22"/>
      <c r="O437" s="23">
        <v>45322</v>
      </c>
      <c r="P437" s="21" t="s">
        <v>2417</v>
      </c>
      <c r="Q437" s="5" t="s">
        <v>2416</v>
      </c>
      <c r="R437" s="5" t="s">
        <v>2412</v>
      </c>
      <c r="S437" s="5" t="s">
        <v>2413</v>
      </c>
      <c r="U437" s="5">
        <v>0</v>
      </c>
      <c r="V437" s="5">
        <v>0</v>
      </c>
    </row>
    <row r="438" spans="2:22" ht="31.5" x14ac:dyDescent="0.4">
      <c r="B438" s="21" t="s">
        <v>169</v>
      </c>
      <c r="C438" s="120" t="s">
        <v>1550</v>
      </c>
      <c r="D438" s="21" t="s">
        <v>240</v>
      </c>
      <c r="E438" s="21" t="s">
        <v>2304</v>
      </c>
      <c r="F438" s="22" t="s">
        <v>2409</v>
      </c>
      <c r="G438" s="21" t="s">
        <v>174</v>
      </c>
      <c r="H438" s="21" t="s">
        <v>161</v>
      </c>
      <c r="I438" s="21" t="s">
        <v>254</v>
      </c>
      <c r="J438" s="120" t="s">
        <v>176</v>
      </c>
      <c r="K438" s="21" t="s">
        <v>189</v>
      </c>
      <c r="L438" s="21" t="s">
        <v>2418</v>
      </c>
      <c r="M438" s="21" t="s">
        <v>179</v>
      </c>
      <c r="N438" s="22"/>
      <c r="O438" s="23">
        <v>45322</v>
      </c>
      <c r="P438" s="21" t="s">
        <v>2419</v>
      </c>
      <c r="Q438" s="5" t="s">
        <v>2418</v>
      </c>
      <c r="R438" s="5" t="s">
        <v>2412</v>
      </c>
      <c r="S438" s="5" t="s">
        <v>2413</v>
      </c>
      <c r="U438" s="5">
        <v>0</v>
      </c>
      <c r="V438" s="5">
        <v>0</v>
      </c>
    </row>
    <row r="439" spans="2:22" ht="31.5" x14ac:dyDescent="0.4">
      <c r="B439" s="21" t="s">
        <v>169</v>
      </c>
      <c r="C439" s="120" t="s">
        <v>1550</v>
      </c>
      <c r="D439" s="21" t="s">
        <v>171</v>
      </c>
      <c r="E439" s="21" t="s">
        <v>2304</v>
      </c>
      <c r="F439" s="22" t="s">
        <v>2430</v>
      </c>
      <c r="G439" s="21" t="s">
        <v>174</v>
      </c>
      <c r="H439" s="21" t="s">
        <v>161</v>
      </c>
      <c r="I439" s="21" t="s">
        <v>254</v>
      </c>
      <c r="J439" s="120" t="s">
        <v>176</v>
      </c>
      <c r="K439" s="21" t="s">
        <v>177</v>
      </c>
      <c r="L439" s="21" t="s">
        <v>2431</v>
      </c>
      <c r="M439" s="21" t="s">
        <v>179</v>
      </c>
      <c r="N439" s="22"/>
      <c r="O439" s="23">
        <v>45322</v>
      </c>
      <c r="P439" s="21" t="s">
        <v>2432</v>
      </c>
      <c r="Q439" s="5" t="s">
        <v>2431</v>
      </c>
      <c r="R439" s="5" t="s">
        <v>2433</v>
      </c>
      <c r="S439" s="5" t="s">
        <v>2434</v>
      </c>
      <c r="U439" s="5">
        <v>0</v>
      </c>
      <c r="V439" s="5">
        <v>0</v>
      </c>
    </row>
    <row r="440" spans="2:22" ht="31.5" x14ac:dyDescent="0.4">
      <c r="B440" s="21" t="s">
        <v>169</v>
      </c>
      <c r="C440" s="120" t="s">
        <v>1550</v>
      </c>
      <c r="D440" s="21" t="s">
        <v>171</v>
      </c>
      <c r="E440" s="21" t="s">
        <v>2304</v>
      </c>
      <c r="F440" s="22" t="s">
        <v>2430</v>
      </c>
      <c r="G440" s="21" t="s">
        <v>174</v>
      </c>
      <c r="H440" s="21" t="s">
        <v>161</v>
      </c>
      <c r="I440" s="21" t="s">
        <v>254</v>
      </c>
      <c r="J440" s="120" t="s">
        <v>176</v>
      </c>
      <c r="K440" s="21" t="s">
        <v>183</v>
      </c>
      <c r="L440" s="21" t="s">
        <v>2435</v>
      </c>
      <c r="M440" s="21" t="s">
        <v>179</v>
      </c>
      <c r="N440" s="22"/>
      <c r="O440" s="23">
        <v>45322</v>
      </c>
      <c r="P440" s="21" t="s">
        <v>2436</v>
      </c>
      <c r="Q440" s="5" t="s">
        <v>2435</v>
      </c>
      <c r="R440" s="5" t="s">
        <v>2433</v>
      </c>
      <c r="S440" s="5" t="s">
        <v>2434</v>
      </c>
      <c r="U440" s="5">
        <v>0</v>
      </c>
      <c r="V440" s="5">
        <v>0</v>
      </c>
    </row>
    <row r="441" spans="2:22" ht="31.5" x14ac:dyDescent="0.4">
      <c r="B441" s="21" t="s">
        <v>169</v>
      </c>
      <c r="C441" s="120" t="s">
        <v>1550</v>
      </c>
      <c r="D441" s="21" t="s">
        <v>171</v>
      </c>
      <c r="E441" s="21" t="s">
        <v>2304</v>
      </c>
      <c r="F441" s="22" t="s">
        <v>2430</v>
      </c>
      <c r="G441" s="21" t="s">
        <v>174</v>
      </c>
      <c r="H441" s="21" t="s">
        <v>161</v>
      </c>
      <c r="I441" s="21" t="s">
        <v>254</v>
      </c>
      <c r="J441" s="120" t="s">
        <v>176</v>
      </c>
      <c r="K441" s="21" t="s">
        <v>186</v>
      </c>
      <c r="L441" s="21" t="s">
        <v>2437</v>
      </c>
      <c r="M441" s="21" t="s">
        <v>179</v>
      </c>
      <c r="N441" s="22"/>
      <c r="O441" s="23">
        <v>45322</v>
      </c>
      <c r="P441" s="21" t="s">
        <v>2438</v>
      </c>
      <c r="Q441" s="5" t="s">
        <v>2437</v>
      </c>
      <c r="R441" s="5" t="s">
        <v>2433</v>
      </c>
      <c r="S441" s="5" t="s">
        <v>2434</v>
      </c>
      <c r="U441" s="5">
        <v>0</v>
      </c>
      <c r="V441" s="5">
        <v>0</v>
      </c>
    </row>
    <row r="442" spans="2:22" ht="31.5" x14ac:dyDescent="0.4">
      <c r="B442" s="21" t="s">
        <v>169</v>
      </c>
      <c r="C442" s="120" t="s">
        <v>1550</v>
      </c>
      <c r="D442" s="21" t="s">
        <v>171</v>
      </c>
      <c r="E442" s="21" t="s">
        <v>2304</v>
      </c>
      <c r="F442" s="22" t="s">
        <v>2430</v>
      </c>
      <c r="G442" s="21" t="s">
        <v>174</v>
      </c>
      <c r="H442" s="21" t="s">
        <v>161</v>
      </c>
      <c r="I442" s="21" t="s">
        <v>254</v>
      </c>
      <c r="J442" s="120" t="s">
        <v>176</v>
      </c>
      <c r="K442" s="21" t="s">
        <v>189</v>
      </c>
      <c r="L442" s="21" t="s">
        <v>2439</v>
      </c>
      <c r="M442" s="21" t="s">
        <v>179</v>
      </c>
      <c r="N442" s="22"/>
      <c r="O442" s="23">
        <v>45322</v>
      </c>
      <c r="P442" s="21" t="s">
        <v>2440</v>
      </c>
      <c r="Q442" s="5" t="s">
        <v>2439</v>
      </c>
      <c r="R442" s="5" t="s">
        <v>2433</v>
      </c>
      <c r="S442" s="5" t="s">
        <v>2434</v>
      </c>
      <c r="U442" s="5">
        <v>0</v>
      </c>
      <c r="V442" s="5">
        <v>0</v>
      </c>
    </row>
    <row r="443" spans="2:22" ht="31.5" x14ac:dyDescent="0.4">
      <c r="B443" s="21" t="s">
        <v>169</v>
      </c>
      <c r="C443" s="120" t="s">
        <v>1550</v>
      </c>
      <c r="D443" s="21" t="s">
        <v>240</v>
      </c>
      <c r="E443" s="21" t="s">
        <v>2304</v>
      </c>
      <c r="F443" s="22" t="s">
        <v>2420</v>
      </c>
      <c r="G443" s="21" t="s">
        <v>174</v>
      </c>
      <c r="H443" s="21" t="s">
        <v>117</v>
      </c>
      <c r="I443" s="21" t="s">
        <v>544</v>
      </c>
      <c r="J443" s="21" t="s">
        <v>533</v>
      </c>
      <c r="K443" s="21" t="s">
        <v>177</v>
      </c>
      <c r="L443" s="21" t="s">
        <v>2421</v>
      </c>
      <c r="M443" s="21" t="s">
        <v>179</v>
      </c>
      <c r="N443" s="22"/>
      <c r="O443" s="23">
        <v>45322</v>
      </c>
      <c r="P443" s="21" t="s">
        <v>2422</v>
      </c>
      <c r="Q443" s="5" t="s">
        <v>2421</v>
      </c>
      <c r="R443" s="5" t="s">
        <v>2423</v>
      </c>
      <c r="S443" s="5" t="s">
        <v>2413</v>
      </c>
      <c r="U443" s="5">
        <v>0</v>
      </c>
      <c r="V443" s="5">
        <v>0</v>
      </c>
    </row>
    <row r="444" spans="2:22" ht="31.5" x14ac:dyDescent="0.4">
      <c r="B444" s="21" t="s">
        <v>169</v>
      </c>
      <c r="C444" s="120" t="s">
        <v>1550</v>
      </c>
      <c r="D444" s="21" t="s">
        <v>240</v>
      </c>
      <c r="E444" s="21" t="s">
        <v>2304</v>
      </c>
      <c r="F444" s="22" t="s">
        <v>2420</v>
      </c>
      <c r="G444" s="21" t="s">
        <v>174</v>
      </c>
      <c r="H444" s="21" t="s">
        <v>117</v>
      </c>
      <c r="I444" s="21" t="s">
        <v>544</v>
      </c>
      <c r="J444" s="21" t="s">
        <v>533</v>
      </c>
      <c r="K444" s="21" t="s">
        <v>183</v>
      </c>
      <c r="L444" s="21" t="s">
        <v>2424</v>
      </c>
      <c r="M444" s="21" t="s">
        <v>179</v>
      </c>
      <c r="N444" s="22"/>
      <c r="O444" s="23">
        <v>45322</v>
      </c>
      <c r="P444" s="21" t="s">
        <v>2425</v>
      </c>
      <c r="Q444" s="5" t="s">
        <v>2424</v>
      </c>
      <c r="R444" s="5" t="s">
        <v>2423</v>
      </c>
      <c r="S444" s="5" t="s">
        <v>2413</v>
      </c>
      <c r="U444" s="5">
        <v>0</v>
      </c>
      <c r="V444" s="5">
        <v>0</v>
      </c>
    </row>
    <row r="445" spans="2:22" ht="31.5" x14ac:dyDescent="0.4">
      <c r="B445" s="21" t="s">
        <v>169</v>
      </c>
      <c r="C445" s="120" t="s">
        <v>1550</v>
      </c>
      <c r="D445" s="21" t="s">
        <v>240</v>
      </c>
      <c r="E445" s="21" t="s">
        <v>2304</v>
      </c>
      <c r="F445" s="22" t="s">
        <v>2420</v>
      </c>
      <c r="G445" s="21" t="s">
        <v>174</v>
      </c>
      <c r="H445" s="21" t="s">
        <v>117</v>
      </c>
      <c r="I445" s="21" t="s">
        <v>544</v>
      </c>
      <c r="J445" s="21" t="s">
        <v>533</v>
      </c>
      <c r="K445" s="21" t="s">
        <v>186</v>
      </c>
      <c r="L445" s="21" t="s">
        <v>2426</v>
      </c>
      <c r="M445" s="21" t="s">
        <v>179</v>
      </c>
      <c r="N445" s="22"/>
      <c r="O445" s="23">
        <v>45322</v>
      </c>
      <c r="P445" s="21" t="s">
        <v>2427</v>
      </c>
      <c r="Q445" s="5" t="s">
        <v>2426</v>
      </c>
      <c r="R445" s="5" t="s">
        <v>2423</v>
      </c>
      <c r="S445" s="5" t="s">
        <v>2413</v>
      </c>
      <c r="U445" s="5">
        <v>0</v>
      </c>
      <c r="V445" s="5">
        <v>0</v>
      </c>
    </row>
    <row r="446" spans="2:22" ht="31.5" x14ac:dyDescent="0.4">
      <c r="B446" s="21" t="s">
        <v>169</v>
      </c>
      <c r="C446" s="120" t="s">
        <v>1550</v>
      </c>
      <c r="D446" s="21" t="s">
        <v>240</v>
      </c>
      <c r="E446" s="21" t="s">
        <v>2304</v>
      </c>
      <c r="F446" s="22" t="s">
        <v>2420</v>
      </c>
      <c r="G446" s="21" t="s">
        <v>174</v>
      </c>
      <c r="H446" s="21" t="s">
        <v>117</v>
      </c>
      <c r="I446" s="21" t="s">
        <v>544</v>
      </c>
      <c r="J446" s="21" t="s">
        <v>533</v>
      </c>
      <c r="K446" s="21" t="s">
        <v>189</v>
      </c>
      <c r="L446" s="21" t="s">
        <v>2428</v>
      </c>
      <c r="M446" s="21" t="s">
        <v>179</v>
      </c>
      <c r="N446" s="22"/>
      <c r="O446" s="23">
        <v>45322</v>
      </c>
      <c r="P446" s="21" t="s">
        <v>2429</v>
      </c>
      <c r="Q446" s="5" t="s">
        <v>2428</v>
      </c>
      <c r="R446" s="5" t="s">
        <v>2423</v>
      </c>
      <c r="S446" s="5" t="s">
        <v>2413</v>
      </c>
      <c r="U446" s="5">
        <v>0</v>
      </c>
      <c r="V446" s="5">
        <v>0</v>
      </c>
    </row>
    <row r="447" spans="2:22" ht="31.5" x14ac:dyDescent="0.4">
      <c r="B447" s="21" t="s">
        <v>169</v>
      </c>
      <c r="C447" s="120" t="s">
        <v>1550</v>
      </c>
      <c r="D447" s="21" t="s">
        <v>171</v>
      </c>
      <c r="E447" s="21" t="s">
        <v>2304</v>
      </c>
      <c r="F447" s="22" t="s">
        <v>2461</v>
      </c>
      <c r="G447" s="21" t="s">
        <v>174</v>
      </c>
      <c r="H447" s="21" t="s">
        <v>117</v>
      </c>
      <c r="I447" s="21" t="s">
        <v>544</v>
      </c>
      <c r="J447" s="21" t="s">
        <v>533</v>
      </c>
      <c r="K447" s="21" t="s">
        <v>177</v>
      </c>
      <c r="L447" s="21" t="s">
        <v>2462</v>
      </c>
      <c r="M447" s="21" t="s">
        <v>179</v>
      </c>
      <c r="N447" s="22"/>
      <c r="O447" s="23">
        <v>45322</v>
      </c>
      <c r="P447" s="21" t="s">
        <v>2463</v>
      </c>
      <c r="Q447" s="5" t="s">
        <v>2462</v>
      </c>
      <c r="R447" s="5" t="s">
        <v>2464</v>
      </c>
      <c r="S447" s="5" t="s">
        <v>2434</v>
      </c>
      <c r="U447" s="5">
        <v>0</v>
      </c>
      <c r="V447" s="5">
        <v>0</v>
      </c>
    </row>
    <row r="448" spans="2:22" ht="31.5" x14ac:dyDescent="0.4">
      <c r="B448" s="21" t="s">
        <v>169</v>
      </c>
      <c r="C448" s="120" t="s">
        <v>1550</v>
      </c>
      <c r="D448" s="21" t="s">
        <v>171</v>
      </c>
      <c r="E448" s="21" t="s">
        <v>2304</v>
      </c>
      <c r="F448" s="22" t="s">
        <v>2461</v>
      </c>
      <c r="G448" s="21" t="s">
        <v>174</v>
      </c>
      <c r="H448" s="21" t="s">
        <v>117</v>
      </c>
      <c r="I448" s="21" t="s">
        <v>544</v>
      </c>
      <c r="J448" s="21" t="s">
        <v>533</v>
      </c>
      <c r="K448" s="21" t="s">
        <v>183</v>
      </c>
      <c r="L448" s="21" t="s">
        <v>2465</v>
      </c>
      <c r="M448" s="21" t="s">
        <v>179</v>
      </c>
      <c r="N448" s="22"/>
      <c r="O448" s="23">
        <v>45322</v>
      </c>
      <c r="P448" s="21" t="s">
        <v>2466</v>
      </c>
      <c r="Q448" s="5" t="s">
        <v>2465</v>
      </c>
      <c r="R448" s="5" t="s">
        <v>2464</v>
      </c>
      <c r="S448" s="5" t="s">
        <v>2434</v>
      </c>
      <c r="U448" s="5">
        <v>0</v>
      </c>
      <c r="V448" s="5">
        <v>0</v>
      </c>
    </row>
    <row r="449" spans="2:22" ht="31.5" x14ac:dyDescent="0.4">
      <c r="B449" s="21" t="s">
        <v>169</v>
      </c>
      <c r="C449" s="120" t="s">
        <v>1550</v>
      </c>
      <c r="D449" s="21" t="s">
        <v>171</v>
      </c>
      <c r="E449" s="21" t="s">
        <v>2304</v>
      </c>
      <c r="F449" s="22" t="s">
        <v>2461</v>
      </c>
      <c r="G449" s="21" t="s">
        <v>174</v>
      </c>
      <c r="H449" s="21" t="s">
        <v>117</v>
      </c>
      <c r="I449" s="21" t="s">
        <v>544</v>
      </c>
      <c r="J449" s="21" t="s">
        <v>533</v>
      </c>
      <c r="K449" s="21" t="s">
        <v>186</v>
      </c>
      <c r="L449" s="21" t="s">
        <v>2467</v>
      </c>
      <c r="M449" s="21" t="s">
        <v>179</v>
      </c>
      <c r="N449" s="22"/>
      <c r="O449" s="23">
        <v>45322</v>
      </c>
      <c r="P449" s="21" t="s">
        <v>2468</v>
      </c>
      <c r="Q449" s="5" t="s">
        <v>2467</v>
      </c>
      <c r="R449" s="5" t="s">
        <v>2464</v>
      </c>
      <c r="S449" s="5" t="s">
        <v>2434</v>
      </c>
      <c r="U449" s="5">
        <v>0</v>
      </c>
      <c r="V449" s="5">
        <v>0</v>
      </c>
    </row>
    <row r="450" spans="2:22" ht="31.5" x14ac:dyDescent="0.4">
      <c r="B450" s="21" t="s">
        <v>169</v>
      </c>
      <c r="C450" s="120" t="s">
        <v>1550</v>
      </c>
      <c r="D450" s="21" t="s">
        <v>171</v>
      </c>
      <c r="E450" s="21" t="s">
        <v>2304</v>
      </c>
      <c r="F450" s="22" t="s">
        <v>2461</v>
      </c>
      <c r="G450" s="21" t="s">
        <v>174</v>
      </c>
      <c r="H450" s="21" t="s">
        <v>117</v>
      </c>
      <c r="I450" s="21" t="s">
        <v>544</v>
      </c>
      <c r="J450" s="21" t="s">
        <v>533</v>
      </c>
      <c r="K450" s="21" t="s">
        <v>189</v>
      </c>
      <c r="L450" s="21" t="s">
        <v>2469</v>
      </c>
      <c r="M450" s="21" t="s">
        <v>179</v>
      </c>
      <c r="N450" s="22"/>
      <c r="O450" s="23">
        <v>45322</v>
      </c>
      <c r="P450" s="21" t="s">
        <v>2470</v>
      </c>
      <c r="Q450" s="5" t="s">
        <v>2469</v>
      </c>
      <c r="R450" s="5" t="s">
        <v>2464</v>
      </c>
      <c r="S450" s="5" t="s">
        <v>2434</v>
      </c>
      <c r="U450" s="5">
        <v>0</v>
      </c>
      <c r="V450" s="5">
        <v>0</v>
      </c>
    </row>
    <row r="451" spans="2:22" ht="31.5" x14ac:dyDescent="0.4">
      <c r="B451" s="21" t="s">
        <v>169</v>
      </c>
      <c r="C451" s="120" t="s">
        <v>1550</v>
      </c>
      <c r="D451" s="21" t="s">
        <v>240</v>
      </c>
      <c r="E451" s="21" t="s">
        <v>2304</v>
      </c>
      <c r="F451" s="22" t="s">
        <v>2471</v>
      </c>
      <c r="G451" s="21" t="s">
        <v>174</v>
      </c>
      <c r="H451" s="21" t="s">
        <v>117</v>
      </c>
      <c r="I451" s="21" t="s">
        <v>544</v>
      </c>
      <c r="J451" s="120" t="s">
        <v>176</v>
      </c>
      <c r="K451" s="21" t="s">
        <v>177</v>
      </c>
      <c r="L451" s="21" t="s">
        <v>2472</v>
      </c>
      <c r="M451" s="21" t="s">
        <v>179</v>
      </c>
      <c r="N451" s="22" t="s">
        <v>423</v>
      </c>
      <c r="O451" s="23">
        <v>45322</v>
      </c>
      <c r="P451" s="21" t="s">
        <v>2473</v>
      </c>
      <c r="Q451" s="5" t="s">
        <v>2472</v>
      </c>
      <c r="R451" s="5" t="s">
        <v>2474</v>
      </c>
      <c r="S451" s="5" t="s">
        <v>2475</v>
      </c>
      <c r="U451" s="5">
        <v>0</v>
      </c>
      <c r="V451" s="5">
        <v>0</v>
      </c>
    </row>
    <row r="452" spans="2:22" ht="31.5" x14ac:dyDescent="0.4">
      <c r="B452" s="21" t="s">
        <v>169</v>
      </c>
      <c r="C452" s="120" t="s">
        <v>1550</v>
      </c>
      <c r="D452" s="21" t="s">
        <v>240</v>
      </c>
      <c r="E452" s="21" t="s">
        <v>2304</v>
      </c>
      <c r="F452" s="22" t="s">
        <v>2471</v>
      </c>
      <c r="G452" s="21" t="s">
        <v>174</v>
      </c>
      <c r="H452" s="21" t="s">
        <v>117</v>
      </c>
      <c r="I452" s="21" t="s">
        <v>544</v>
      </c>
      <c r="J452" s="120" t="s">
        <v>176</v>
      </c>
      <c r="K452" s="21" t="s">
        <v>183</v>
      </c>
      <c r="L452" s="21" t="s">
        <v>2476</v>
      </c>
      <c r="M452" s="21" t="s">
        <v>179</v>
      </c>
      <c r="N452" s="22" t="s">
        <v>423</v>
      </c>
      <c r="O452" s="23">
        <v>45322</v>
      </c>
      <c r="P452" s="21" t="s">
        <v>2477</v>
      </c>
      <c r="Q452" s="5" t="s">
        <v>2476</v>
      </c>
      <c r="R452" s="5" t="s">
        <v>2474</v>
      </c>
      <c r="S452" s="5" t="s">
        <v>2475</v>
      </c>
      <c r="U452" s="5">
        <v>0</v>
      </c>
      <c r="V452" s="5">
        <v>0</v>
      </c>
    </row>
    <row r="453" spans="2:22" ht="31.5" x14ac:dyDescent="0.4">
      <c r="B453" s="21" t="s">
        <v>169</v>
      </c>
      <c r="C453" s="120" t="s">
        <v>1550</v>
      </c>
      <c r="D453" s="21" t="s">
        <v>240</v>
      </c>
      <c r="E453" s="21" t="s">
        <v>2304</v>
      </c>
      <c r="F453" s="22" t="s">
        <v>2471</v>
      </c>
      <c r="G453" s="21" t="s">
        <v>174</v>
      </c>
      <c r="H453" s="21" t="s">
        <v>117</v>
      </c>
      <c r="I453" s="21" t="s">
        <v>544</v>
      </c>
      <c r="J453" s="120" t="s">
        <v>176</v>
      </c>
      <c r="K453" s="21" t="s">
        <v>186</v>
      </c>
      <c r="L453" s="21" t="s">
        <v>2478</v>
      </c>
      <c r="M453" s="21" t="s">
        <v>179</v>
      </c>
      <c r="N453" s="22" t="s">
        <v>423</v>
      </c>
      <c r="O453" s="23">
        <v>45322</v>
      </c>
      <c r="P453" s="21" t="s">
        <v>2479</v>
      </c>
      <c r="Q453" s="5" t="s">
        <v>2478</v>
      </c>
      <c r="R453" s="5" t="s">
        <v>2474</v>
      </c>
      <c r="S453" s="5" t="s">
        <v>2475</v>
      </c>
      <c r="U453" s="5">
        <v>0</v>
      </c>
      <c r="V453" s="5">
        <v>0</v>
      </c>
    </row>
    <row r="454" spans="2:22" ht="31.5" x14ac:dyDescent="0.4">
      <c r="B454" s="21" t="s">
        <v>169</v>
      </c>
      <c r="C454" s="120" t="s">
        <v>1550</v>
      </c>
      <c r="D454" s="21" t="s">
        <v>240</v>
      </c>
      <c r="E454" s="21" t="s">
        <v>2304</v>
      </c>
      <c r="F454" s="22" t="s">
        <v>2471</v>
      </c>
      <c r="G454" s="21" t="s">
        <v>174</v>
      </c>
      <c r="H454" s="21" t="s">
        <v>117</v>
      </c>
      <c r="I454" s="21" t="s">
        <v>544</v>
      </c>
      <c r="J454" s="120" t="s">
        <v>176</v>
      </c>
      <c r="K454" s="21" t="s">
        <v>189</v>
      </c>
      <c r="L454" s="21" t="s">
        <v>2480</v>
      </c>
      <c r="M454" s="21" t="s">
        <v>179</v>
      </c>
      <c r="N454" s="22" t="s">
        <v>423</v>
      </c>
      <c r="O454" s="23">
        <v>45322</v>
      </c>
      <c r="P454" s="21" t="s">
        <v>2481</v>
      </c>
      <c r="Q454" s="5" t="s">
        <v>2480</v>
      </c>
      <c r="R454" s="5" t="s">
        <v>2474</v>
      </c>
      <c r="S454" s="5" t="s">
        <v>2475</v>
      </c>
      <c r="U454" s="5">
        <v>0</v>
      </c>
      <c r="V454" s="5">
        <v>0</v>
      </c>
    </row>
    <row r="455" spans="2:22" ht="31.5" x14ac:dyDescent="0.4">
      <c r="B455" s="21" t="s">
        <v>169</v>
      </c>
      <c r="C455" s="120" t="s">
        <v>1550</v>
      </c>
      <c r="D455" s="21" t="s">
        <v>171</v>
      </c>
      <c r="E455" s="21" t="s">
        <v>2304</v>
      </c>
      <c r="F455" s="22" t="s">
        <v>2492</v>
      </c>
      <c r="G455" s="21" t="s">
        <v>174</v>
      </c>
      <c r="H455" s="21" t="s">
        <v>117</v>
      </c>
      <c r="I455" s="21" t="s">
        <v>544</v>
      </c>
      <c r="J455" s="120" t="s">
        <v>176</v>
      </c>
      <c r="K455" s="21" t="s">
        <v>177</v>
      </c>
      <c r="L455" s="21" t="s">
        <v>2493</v>
      </c>
      <c r="M455" s="21" t="s">
        <v>179</v>
      </c>
      <c r="N455" s="22" t="s">
        <v>423</v>
      </c>
      <c r="O455" s="23">
        <v>45322</v>
      </c>
      <c r="P455" s="21" t="s">
        <v>2494</v>
      </c>
      <c r="Q455" s="5" t="s">
        <v>2493</v>
      </c>
      <c r="R455" s="5" t="s">
        <v>2495</v>
      </c>
      <c r="S455" s="5" t="s">
        <v>2496</v>
      </c>
      <c r="U455" s="5">
        <v>0</v>
      </c>
      <c r="V455" s="5">
        <v>0</v>
      </c>
    </row>
    <row r="456" spans="2:22" ht="31.5" x14ac:dyDescent="0.4">
      <c r="B456" s="21" t="s">
        <v>169</v>
      </c>
      <c r="C456" s="120" t="s">
        <v>1550</v>
      </c>
      <c r="D456" s="21" t="s">
        <v>171</v>
      </c>
      <c r="E456" s="21" t="s">
        <v>2304</v>
      </c>
      <c r="F456" s="22" t="s">
        <v>2492</v>
      </c>
      <c r="G456" s="21" t="s">
        <v>174</v>
      </c>
      <c r="H456" s="21" t="s">
        <v>117</v>
      </c>
      <c r="I456" s="21" t="s">
        <v>544</v>
      </c>
      <c r="J456" s="120" t="s">
        <v>176</v>
      </c>
      <c r="K456" s="21" t="s">
        <v>183</v>
      </c>
      <c r="L456" s="21" t="s">
        <v>2497</v>
      </c>
      <c r="M456" s="21" t="s">
        <v>179</v>
      </c>
      <c r="N456" s="22" t="s">
        <v>423</v>
      </c>
      <c r="O456" s="23">
        <v>45322</v>
      </c>
      <c r="P456" s="21" t="s">
        <v>2498</v>
      </c>
      <c r="Q456" s="5" t="s">
        <v>2497</v>
      </c>
      <c r="R456" s="5" t="s">
        <v>2495</v>
      </c>
      <c r="S456" s="5" t="s">
        <v>2496</v>
      </c>
      <c r="U456" s="5">
        <v>0</v>
      </c>
      <c r="V456" s="5">
        <v>0</v>
      </c>
    </row>
    <row r="457" spans="2:22" ht="31.5" x14ac:dyDescent="0.4">
      <c r="B457" s="21" t="s">
        <v>169</v>
      </c>
      <c r="C457" s="120" t="s">
        <v>1550</v>
      </c>
      <c r="D457" s="21" t="s">
        <v>171</v>
      </c>
      <c r="E457" s="21" t="s">
        <v>2304</v>
      </c>
      <c r="F457" s="22" t="s">
        <v>2492</v>
      </c>
      <c r="G457" s="21" t="s">
        <v>174</v>
      </c>
      <c r="H457" s="21" t="s">
        <v>117</v>
      </c>
      <c r="I457" s="21" t="s">
        <v>544</v>
      </c>
      <c r="J457" s="120" t="s">
        <v>176</v>
      </c>
      <c r="K457" s="21" t="s">
        <v>186</v>
      </c>
      <c r="L457" s="21" t="s">
        <v>2499</v>
      </c>
      <c r="M457" s="21" t="s">
        <v>179</v>
      </c>
      <c r="N457" s="22" t="s">
        <v>423</v>
      </c>
      <c r="O457" s="23">
        <v>45322</v>
      </c>
      <c r="P457" s="21" t="s">
        <v>2500</v>
      </c>
      <c r="Q457" s="5" t="s">
        <v>2499</v>
      </c>
      <c r="R457" s="5" t="s">
        <v>2495</v>
      </c>
      <c r="S457" s="5" t="s">
        <v>2496</v>
      </c>
      <c r="U457" s="5">
        <v>0</v>
      </c>
      <c r="V457" s="5">
        <v>0</v>
      </c>
    </row>
    <row r="458" spans="2:22" ht="31.5" x14ac:dyDescent="0.4">
      <c r="B458" s="21" t="s">
        <v>169</v>
      </c>
      <c r="C458" s="120" t="s">
        <v>1550</v>
      </c>
      <c r="D458" s="21" t="s">
        <v>171</v>
      </c>
      <c r="E458" s="21" t="s">
        <v>2304</v>
      </c>
      <c r="F458" s="22" t="s">
        <v>2492</v>
      </c>
      <c r="G458" s="21" t="s">
        <v>174</v>
      </c>
      <c r="H458" s="21" t="s">
        <v>117</v>
      </c>
      <c r="I458" s="21" t="s">
        <v>544</v>
      </c>
      <c r="J458" s="120" t="s">
        <v>176</v>
      </c>
      <c r="K458" s="21" t="s">
        <v>189</v>
      </c>
      <c r="L458" s="21" t="s">
        <v>2501</v>
      </c>
      <c r="M458" s="21" t="s">
        <v>179</v>
      </c>
      <c r="N458" s="22" t="s">
        <v>423</v>
      </c>
      <c r="O458" s="23">
        <v>45322</v>
      </c>
      <c r="P458" s="21" t="s">
        <v>2502</v>
      </c>
      <c r="Q458" s="5" t="s">
        <v>2501</v>
      </c>
      <c r="R458" s="5" t="s">
        <v>2495</v>
      </c>
      <c r="S458" s="5" t="s">
        <v>2496</v>
      </c>
      <c r="U458" s="5">
        <v>0</v>
      </c>
      <c r="V458" s="5">
        <v>0</v>
      </c>
    </row>
    <row r="459" spans="2:22" ht="31.5" x14ac:dyDescent="0.4">
      <c r="B459" s="21" t="s">
        <v>169</v>
      </c>
      <c r="C459" s="120" t="s">
        <v>1550</v>
      </c>
      <c r="D459" s="21" t="s">
        <v>240</v>
      </c>
      <c r="E459" s="21" t="s">
        <v>2304</v>
      </c>
      <c r="F459" s="22" t="s">
        <v>2482</v>
      </c>
      <c r="G459" s="21" t="s">
        <v>174</v>
      </c>
      <c r="H459" s="21" t="s">
        <v>117</v>
      </c>
      <c r="I459" s="21" t="s">
        <v>544</v>
      </c>
      <c r="J459" s="21" t="s">
        <v>533</v>
      </c>
      <c r="K459" s="21" t="s">
        <v>177</v>
      </c>
      <c r="L459" s="21" t="s">
        <v>2483</v>
      </c>
      <c r="M459" s="21" t="s">
        <v>179</v>
      </c>
      <c r="N459" s="22" t="s">
        <v>423</v>
      </c>
      <c r="O459" s="23">
        <v>45322</v>
      </c>
      <c r="P459" s="21" t="s">
        <v>2484</v>
      </c>
      <c r="Q459" s="5" t="s">
        <v>2483</v>
      </c>
      <c r="R459" s="5" t="s">
        <v>2485</v>
      </c>
      <c r="S459" s="5" t="s">
        <v>2475</v>
      </c>
      <c r="U459" s="5">
        <v>0</v>
      </c>
      <c r="V459" s="5">
        <v>0</v>
      </c>
    </row>
    <row r="460" spans="2:22" ht="31.5" x14ac:dyDescent="0.4">
      <c r="B460" s="21" t="s">
        <v>169</v>
      </c>
      <c r="C460" s="120" t="s">
        <v>1550</v>
      </c>
      <c r="D460" s="21" t="s">
        <v>240</v>
      </c>
      <c r="E460" s="21" t="s">
        <v>2304</v>
      </c>
      <c r="F460" s="22" t="s">
        <v>2482</v>
      </c>
      <c r="G460" s="21" t="s">
        <v>174</v>
      </c>
      <c r="H460" s="21" t="s">
        <v>117</v>
      </c>
      <c r="I460" s="21" t="s">
        <v>544</v>
      </c>
      <c r="J460" s="21" t="s">
        <v>533</v>
      </c>
      <c r="K460" s="21" t="s">
        <v>183</v>
      </c>
      <c r="L460" s="21" t="s">
        <v>2486</v>
      </c>
      <c r="M460" s="21" t="s">
        <v>179</v>
      </c>
      <c r="N460" s="22" t="s">
        <v>423</v>
      </c>
      <c r="O460" s="23">
        <v>45322</v>
      </c>
      <c r="P460" s="21" t="s">
        <v>2487</v>
      </c>
      <c r="Q460" s="5" t="s">
        <v>2486</v>
      </c>
      <c r="R460" s="5" t="s">
        <v>2485</v>
      </c>
      <c r="S460" s="5" t="s">
        <v>2475</v>
      </c>
      <c r="U460" s="5">
        <v>0</v>
      </c>
      <c r="V460" s="5">
        <v>0</v>
      </c>
    </row>
    <row r="461" spans="2:22" ht="31.5" x14ac:dyDescent="0.4">
      <c r="B461" s="21" t="s">
        <v>169</v>
      </c>
      <c r="C461" s="120" t="s">
        <v>1550</v>
      </c>
      <c r="D461" s="21" t="s">
        <v>240</v>
      </c>
      <c r="E461" s="21" t="s">
        <v>2304</v>
      </c>
      <c r="F461" s="22" t="s">
        <v>2482</v>
      </c>
      <c r="G461" s="21" t="s">
        <v>174</v>
      </c>
      <c r="H461" s="21" t="s">
        <v>117</v>
      </c>
      <c r="I461" s="21" t="s">
        <v>544</v>
      </c>
      <c r="J461" s="21" t="s">
        <v>533</v>
      </c>
      <c r="K461" s="21" t="s">
        <v>186</v>
      </c>
      <c r="L461" s="21" t="s">
        <v>2488</v>
      </c>
      <c r="M461" s="21" t="s">
        <v>179</v>
      </c>
      <c r="N461" s="22" t="s">
        <v>423</v>
      </c>
      <c r="O461" s="23">
        <v>45322</v>
      </c>
      <c r="P461" s="21" t="s">
        <v>2489</v>
      </c>
      <c r="Q461" s="5" t="s">
        <v>2488</v>
      </c>
      <c r="R461" s="5" t="s">
        <v>2485</v>
      </c>
      <c r="S461" s="5" t="s">
        <v>2475</v>
      </c>
      <c r="U461" s="5">
        <v>0</v>
      </c>
      <c r="V461" s="5">
        <v>0</v>
      </c>
    </row>
    <row r="462" spans="2:22" ht="31.5" x14ac:dyDescent="0.4">
      <c r="B462" s="21" t="s">
        <v>169</v>
      </c>
      <c r="C462" s="120" t="s">
        <v>1550</v>
      </c>
      <c r="D462" s="21" t="s">
        <v>240</v>
      </c>
      <c r="E462" s="21" t="s">
        <v>2304</v>
      </c>
      <c r="F462" s="22" t="s">
        <v>2482</v>
      </c>
      <c r="G462" s="21" t="s">
        <v>174</v>
      </c>
      <c r="H462" s="21" t="s">
        <v>117</v>
      </c>
      <c r="I462" s="21" t="s">
        <v>544</v>
      </c>
      <c r="J462" s="21" t="s">
        <v>533</v>
      </c>
      <c r="K462" s="21" t="s">
        <v>189</v>
      </c>
      <c r="L462" s="21" t="s">
        <v>2490</v>
      </c>
      <c r="M462" s="21" t="s">
        <v>179</v>
      </c>
      <c r="N462" s="22" t="s">
        <v>423</v>
      </c>
      <c r="O462" s="23">
        <v>45322</v>
      </c>
      <c r="P462" s="21" t="s">
        <v>2491</v>
      </c>
      <c r="Q462" s="5" t="s">
        <v>2490</v>
      </c>
      <c r="R462" s="5" t="s">
        <v>2485</v>
      </c>
      <c r="S462" s="5" t="s">
        <v>2475</v>
      </c>
      <c r="U462" s="5">
        <v>0</v>
      </c>
      <c r="V462" s="5">
        <v>0</v>
      </c>
    </row>
    <row r="463" spans="2:22" ht="31.5" x14ac:dyDescent="0.4">
      <c r="B463" s="21" t="s">
        <v>169</v>
      </c>
      <c r="C463" s="120" t="s">
        <v>1550</v>
      </c>
      <c r="D463" s="21" t="s">
        <v>171</v>
      </c>
      <c r="E463" s="21" t="s">
        <v>2304</v>
      </c>
      <c r="F463" s="22" t="s">
        <v>2503</v>
      </c>
      <c r="G463" s="21" t="s">
        <v>174</v>
      </c>
      <c r="H463" s="21" t="s">
        <v>117</v>
      </c>
      <c r="I463" s="21" t="s">
        <v>544</v>
      </c>
      <c r="J463" s="21" t="s">
        <v>533</v>
      </c>
      <c r="K463" s="21" t="s">
        <v>177</v>
      </c>
      <c r="L463" s="21" t="s">
        <v>2504</v>
      </c>
      <c r="M463" s="21" t="s">
        <v>179</v>
      </c>
      <c r="N463" s="22" t="s">
        <v>423</v>
      </c>
      <c r="O463" s="23">
        <v>45322</v>
      </c>
      <c r="P463" s="21" t="s">
        <v>2505</v>
      </c>
      <c r="Q463" s="5" t="s">
        <v>2504</v>
      </c>
      <c r="R463" s="5" t="s">
        <v>2506</v>
      </c>
      <c r="S463" s="5" t="s">
        <v>2496</v>
      </c>
      <c r="U463" s="5">
        <v>0</v>
      </c>
      <c r="V463" s="5">
        <v>0</v>
      </c>
    </row>
    <row r="464" spans="2:22" ht="31.5" x14ac:dyDescent="0.4">
      <c r="B464" s="21" t="s">
        <v>169</v>
      </c>
      <c r="C464" s="120" t="s">
        <v>1550</v>
      </c>
      <c r="D464" s="21" t="s">
        <v>171</v>
      </c>
      <c r="E464" s="21" t="s">
        <v>2304</v>
      </c>
      <c r="F464" s="22" t="s">
        <v>2503</v>
      </c>
      <c r="G464" s="21" t="s">
        <v>174</v>
      </c>
      <c r="H464" s="21" t="s">
        <v>117</v>
      </c>
      <c r="I464" s="21" t="s">
        <v>544</v>
      </c>
      <c r="J464" s="21" t="s">
        <v>533</v>
      </c>
      <c r="K464" s="21" t="s">
        <v>183</v>
      </c>
      <c r="L464" s="21" t="s">
        <v>2507</v>
      </c>
      <c r="M464" s="21" t="s">
        <v>179</v>
      </c>
      <c r="N464" s="22" t="s">
        <v>423</v>
      </c>
      <c r="O464" s="23">
        <v>45322</v>
      </c>
      <c r="P464" s="21" t="s">
        <v>2508</v>
      </c>
      <c r="Q464" s="5" t="s">
        <v>2507</v>
      </c>
      <c r="R464" s="5" t="s">
        <v>2506</v>
      </c>
      <c r="S464" s="5" t="s">
        <v>2496</v>
      </c>
      <c r="U464" s="5">
        <v>0</v>
      </c>
      <c r="V464" s="5">
        <v>0</v>
      </c>
    </row>
    <row r="465" spans="2:22" ht="31.5" x14ac:dyDescent="0.4">
      <c r="B465" s="21" t="s">
        <v>169</v>
      </c>
      <c r="C465" s="120" t="s">
        <v>1550</v>
      </c>
      <c r="D465" s="21" t="s">
        <v>171</v>
      </c>
      <c r="E465" s="21" t="s">
        <v>2304</v>
      </c>
      <c r="F465" s="22" t="s">
        <v>2503</v>
      </c>
      <c r="G465" s="21" t="s">
        <v>174</v>
      </c>
      <c r="H465" s="21" t="s">
        <v>117</v>
      </c>
      <c r="I465" s="21" t="s">
        <v>544</v>
      </c>
      <c r="J465" s="21" t="s">
        <v>533</v>
      </c>
      <c r="K465" s="21" t="s">
        <v>186</v>
      </c>
      <c r="L465" s="21" t="s">
        <v>2509</v>
      </c>
      <c r="M465" s="21" t="s">
        <v>179</v>
      </c>
      <c r="N465" s="22" t="s">
        <v>423</v>
      </c>
      <c r="O465" s="23">
        <v>45322</v>
      </c>
      <c r="P465" s="21" t="s">
        <v>2510</v>
      </c>
      <c r="Q465" s="5" t="s">
        <v>2509</v>
      </c>
      <c r="R465" s="5" t="s">
        <v>2506</v>
      </c>
      <c r="S465" s="5" t="s">
        <v>2496</v>
      </c>
      <c r="U465" s="5">
        <v>0</v>
      </c>
      <c r="V465" s="5">
        <v>0</v>
      </c>
    </row>
    <row r="466" spans="2:22" ht="31.5" x14ac:dyDescent="0.4">
      <c r="B466" s="21" t="s">
        <v>169</v>
      </c>
      <c r="C466" s="120" t="s">
        <v>1550</v>
      </c>
      <c r="D466" s="21" t="s">
        <v>171</v>
      </c>
      <c r="E466" s="21" t="s">
        <v>2304</v>
      </c>
      <c r="F466" s="22" t="s">
        <v>2503</v>
      </c>
      <c r="G466" s="21" t="s">
        <v>174</v>
      </c>
      <c r="H466" s="21" t="s">
        <v>117</v>
      </c>
      <c r="I466" s="21" t="s">
        <v>544</v>
      </c>
      <c r="J466" s="21" t="s">
        <v>533</v>
      </c>
      <c r="K466" s="21" t="s">
        <v>189</v>
      </c>
      <c r="L466" s="21" t="s">
        <v>2511</v>
      </c>
      <c r="M466" s="21" t="s">
        <v>179</v>
      </c>
      <c r="N466" s="22" t="s">
        <v>423</v>
      </c>
      <c r="O466" s="23">
        <v>45322</v>
      </c>
      <c r="P466" s="21" t="s">
        <v>2512</v>
      </c>
      <c r="Q466" s="5" t="s">
        <v>2511</v>
      </c>
      <c r="R466" s="5" t="s">
        <v>2506</v>
      </c>
      <c r="S466" s="5" t="s">
        <v>2496</v>
      </c>
      <c r="U466" s="5">
        <v>0</v>
      </c>
      <c r="V466" s="5">
        <v>0</v>
      </c>
    </row>
    <row r="467" spans="2:22" ht="31.5" x14ac:dyDescent="0.4">
      <c r="B467" s="21" t="s">
        <v>169</v>
      </c>
      <c r="C467" s="120" t="s">
        <v>1550</v>
      </c>
      <c r="D467" s="21" t="s">
        <v>192</v>
      </c>
      <c r="E467" s="21" t="s">
        <v>2304</v>
      </c>
      <c r="F467" s="22" t="s">
        <v>2451</v>
      </c>
      <c r="G467" s="21" t="s">
        <v>174</v>
      </c>
      <c r="H467" s="21" t="s">
        <v>163</v>
      </c>
      <c r="I467" s="21" t="s">
        <v>194</v>
      </c>
      <c r="J467" s="120" t="s">
        <v>206</v>
      </c>
      <c r="K467" s="21" t="s">
        <v>177</v>
      </c>
      <c r="L467" s="21" t="s">
        <v>2452</v>
      </c>
      <c r="M467" s="21" t="s">
        <v>179</v>
      </c>
      <c r="N467" s="22"/>
      <c r="O467" s="23">
        <v>45322</v>
      </c>
      <c r="P467" s="21" t="s">
        <v>2453</v>
      </c>
      <c r="Q467" s="5" t="s">
        <v>2452</v>
      </c>
      <c r="R467" s="5" t="s">
        <v>2454</v>
      </c>
      <c r="S467" s="5" t="s">
        <v>2434</v>
      </c>
      <c r="U467" s="5">
        <v>0</v>
      </c>
      <c r="V467" s="5">
        <v>0</v>
      </c>
    </row>
    <row r="468" spans="2:22" ht="31.5" x14ac:dyDescent="0.4">
      <c r="B468" s="21" t="s">
        <v>169</v>
      </c>
      <c r="C468" s="120" t="s">
        <v>1550</v>
      </c>
      <c r="D468" s="21" t="s">
        <v>192</v>
      </c>
      <c r="E468" s="21" t="s">
        <v>2304</v>
      </c>
      <c r="F468" s="22" t="s">
        <v>2451</v>
      </c>
      <c r="G468" s="21" t="s">
        <v>174</v>
      </c>
      <c r="H468" s="21" t="s">
        <v>163</v>
      </c>
      <c r="I468" s="21" t="s">
        <v>194</v>
      </c>
      <c r="J468" s="120" t="s">
        <v>206</v>
      </c>
      <c r="K468" s="21" t="s">
        <v>183</v>
      </c>
      <c r="L468" s="21" t="s">
        <v>2455</v>
      </c>
      <c r="M468" s="21" t="s">
        <v>179</v>
      </c>
      <c r="N468" s="22"/>
      <c r="O468" s="23">
        <v>45322</v>
      </c>
      <c r="P468" s="21" t="s">
        <v>2456</v>
      </c>
      <c r="Q468" s="5" t="s">
        <v>2455</v>
      </c>
      <c r="R468" s="5" t="s">
        <v>2454</v>
      </c>
      <c r="S468" s="5" t="s">
        <v>2434</v>
      </c>
      <c r="U468" s="5">
        <v>0</v>
      </c>
      <c r="V468" s="5">
        <v>0</v>
      </c>
    </row>
    <row r="469" spans="2:22" ht="31.5" x14ac:dyDescent="0.4">
      <c r="B469" s="21" t="s">
        <v>169</v>
      </c>
      <c r="C469" s="120" t="s">
        <v>1550</v>
      </c>
      <c r="D469" s="21" t="s">
        <v>192</v>
      </c>
      <c r="E469" s="21" t="s">
        <v>2304</v>
      </c>
      <c r="F469" s="22" t="s">
        <v>2451</v>
      </c>
      <c r="G469" s="21" t="s">
        <v>174</v>
      </c>
      <c r="H469" s="21" t="s">
        <v>163</v>
      </c>
      <c r="I469" s="21" t="s">
        <v>194</v>
      </c>
      <c r="J469" s="120" t="s">
        <v>206</v>
      </c>
      <c r="K469" s="21" t="s">
        <v>186</v>
      </c>
      <c r="L469" s="21" t="s">
        <v>2457</v>
      </c>
      <c r="M469" s="21" t="s">
        <v>179</v>
      </c>
      <c r="N469" s="22"/>
      <c r="O469" s="23">
        <v>45322</v>
      </c>
      <c r="P469" s="21" t="s">
        <v>2458</v>
      </c>
      <c r="Q469" s="5" t="s">
        <v>2457</v>
      </c>
      <c r="R469" s="5" t="s">
        <v>2454</v>
      </c>
      <c r="S469" s="5" t="s">
        <v>2434</v>
      </c>
      <c r="U469" s="5">
        <v>0</v>
      </c>
      <c r="V469" s="5">
        <v>0</v>
      </c>
    </row>
    <row r="470" spans="2:22" ht="31.5" x14ac:dyDescent="0.4">
      <c r="B470" s="21" t="s">
        <v>169</v>
      </c>
      <c r="C470" s="120" t="s">
        <v>1550</v>
      </c>
      <c r="D470" s="21" t="s">
        <v>192</v>
      </c>
      <c r="E470" s="21" t="s">
        <v>2304</v>
      </c>
      <c r="F470" s="22" t="s">
        <v>2451</v>
      </c>
      <c r="G470" s="21" t="s">
        <v>174</v>
      </c>
      <c r="H470" s="21" t="s">
        <v>163</v>
      </c>
      <c r="I470" s="21" t="s">
        <v>194</v>
      </c>
      <c r="J470" s="120" t="s">
        <v>206</v>
      </c>
      <c r="K470" s="21" t="s">
        <v>189</v>
      </c>
      <c r="L470" s="21" t="s">
        <v>2459</v>
      </c>
      <c r="M470" s="21" t="s">
        <v>179</v>
      </c>
      <c r="N470" s="22"/>
      <c r="O470" s="23">
        <v>45322</v>
      </c>
      <c r="P470" s="21" t="s">
        <v>2460</v>
      </c>
      <c r="Q470" s="5" t="s">
        <v>2459</v>
      </c>
      <c r="R470" s="5" t="s">
        <v>2454</v>
      </c>
      <c r="S470" s="5" t="s">
        <v>2434</v>
      </c>
      <c r="U470" s="5">
        <v>0</v>
      </c>
      <c r="V470" s="5">
        <v>0</v>
      </c>
    </row>
    <row r="471" spans="2:22" ht="31.5" x14ac:dyDescent="0.4">
      <c r="B471" s="21" t="s">
        <v>169</v>
      </c>
      <c r="C471" s="120" t="s">
        <v>1550</v>
      </c>
      <c r="D471" s="21" t="s">
        <v>192</v>
      </c>
      <c r="E471" s="21" t="s">
        <v>2304</v>
      </c>
      <c r="F471" s="22" t="s">
        <v>2441</v>
      </c>
      <c r="G471" s="21" t="s">
        <v>174</v>
      </c>
      <c r="H471" s="21" t="s">
        <v>163</v>
      </c>
      <c r="I471" s="21" t="s">
        <v>194</v>
      </c>
      <c r="J471" s="120" t="s">
        <v>195</v>
      </c>
      <c r="K471" s="21" t="s">
        <v>177</v>
      </c>
      <c r="L471" s="21" t="s">
        <v>2442</v>
      </c>
      <c r="M471" s="21" t="s">
        <v>179</v>
      </c>
      <c r="N471" s="22"/>
      <c r="O471" s="23">
        <v>45322</v>
      </c>
      <c r="P471" s="21" t="s">
        <v>2443</v>
      </c>
      <c r="Q471" s="5" t="s">
        <v>2442</v>
      </c>
      <c r="R471" s="5" t="s">
        <v>2444</v>
      </c>
      <c r="S471" s="5" t="s">
        <v>2434</v>
      </c>
      <c r="U471" s="5">
        <v>0</v>
      </c>
      <c r="V471" s="5">
        <v>0</v>
      </c>
    </row>
    <row r="472" spans="2:22" ht="31.5" x14ac:dyDescent="0.4">
      <c r="B472" s="21" t="s">
        <v>169</v>
      </c>
      <c r="C472" s="120" t="s">
        <v>1550</v>
      </c>
      <c r="D472" s="21" t="s">
        <v>192</v>
      </c>
      <c r="E472" s="21" t="s">
        <v>2304</v>
      </c>
      <c r="F472" s="22" t="s">
        <v>2441</v>
      </c>
      <c r="G472" s="21" t="s">
        <v>174</v>
      </c>
      <c r="H472" s="21" t="s">
        <v>163</v>
      </c>
      <c r="I472" s="21" t="s">
        <v>194</v>
      </c>
      <c r="J472" s="120" t="s">
        <v>195</v>
      </c>
      <c r="K472" s="21" t="s">
        <v>183</v>
      </c>
      <c r="L472" s="21" t="s">
        <v>2445</v>
      </c>
      <c r="M472" s="21" t="s">
        <v>179</v>
      </c>
      <c r="N472" s="22"/>
      <c r="O472" s="23">
        <v>45322</v>
      </c>
      <c r="P472" s="21" t="s">
        <v>2446</v>
      </c>
      <c r="Q472" s="5" t="s">
        <v>2445</v>
      </c>
      <c r="R472" s="5" t="s">
        <v>2444</v>
      </c>
      <c r="S472" s="5" t="s">
        <v>2434</v>
      </c>
      <c r="U472" s="5">
        <v>0</v>
      </c>
      <c r="V472" s="5">
        <v>0</v>
      </c>
    </row>
    <row r="473" spans="2:22" ht="31.5" x14ac:dyDescent="0.4">
      <c r="B473" s="21" t="s">
        <v>169</v>
      </c>
      <c r="C473" s="120" t="s">
        <v>1550</v>
      </c>
      <c r="D473" s="21" t="s">
        <v>192</v>
      </c>
      <c r="E473" s="21" t="s">
        <v>2304</v>
      </c>
      <c r="F473" s="22" t="s">
        <v>2441</v>
      </c>
      <c r="G473" s="21" t="s">
        <v>174</v>
      </c>
      <c r="H473" s="21" t="s">
        <v>163</v>
      </c>
      <c r="I473" s="21" t="s">
        <v>194</v>
      </c>
      <c r="J473" s="120" t="s">
        <v>195</v>
      </c>
      <c r="K473" s="21" t="s">
        <v>186</v>
      </c>
      <c r="L473" s="21" t="s">
        <v>2447</v>
      </c>
      <c r="M473" s="21" t="s">
        <v>179</v>
      </c>
      <c r="N473" s="22"/>
      <c r="O473" s="23">
        <v>45322</v>
      </c>
      <c r="P473" s="21" t="s">
        <v>2448</v>
      </c>
      <c r="Q473" s="5" t="s">
        <v>2447</v>
      </c>
      <c r="R473" s="5" t="s">
        <v>2444</v>
      </c>
      <c r="S473" s="5" t="s">
        <v>2434</v>
      </c>
      <c r="U473" s="5">
        <v>0</v>
      </c>
      <c r="V473" s="5">
        <v>0</v>
      </c>
    </row>
    <row r="474" spans="2:22" ht="31.5" x14ac:dyDescent="0.4">
      <c r="B474" s="21" t="s">
        <v>169</v>
      </c>
      <c r="C474" s="120" t="s">
        <v>1550</v>
      </c>
      <c r="D474" s="21" t="s">
        <v>192</v>
      </c>
      <c r="E474" s="21" t="s">
        <v>2304</v>
      </c>
      <c r="F474" s="22" t="s">
        <v>2441</v>
      </c>
      <c r="G474" s="21" t="s">
        <v>174</v>
      </c>
      <c r="H474" s="21" t="s">
        <v>163</v>
      </c>
      <c r="I474" s="21" t="s">
        <v>194</v>
      </c>
      <c r="J474" s="120" t="s">
        <v>195</v>
      </c>
      <c r="K474" s="21" t="s">
        <v>189</v>
      </c>
      <c r="L474" s="21" t="s">
        <v>2449</v>
      </c>
      <c r="M474" s="21" t="s">
        <v>179</v>
      </c>
      <c r="N474" s="22"/>
      <c r="O474" s="23">
        <v>45322</v>
      </c>
      <c r="P474" s="21" t="s">
        <v>2450</v>
      </c>
      <c r="Q474" s="5" t="s">
        <v>2449</v>
      </c>
      <c r="R474" s="5" t="s">
        <v>2444</v>
      </c>
      <c r="S474" s="5" t="s">
        <v>2434</v>
      </c>
      <c r="U474" s="5">
        <v>0</v>
      </c>
      <c r="V474" s="5">
        <v>0</v>
      </c>
    </row>
    <row r="475" spans="2:22" ht="31.5" x14ac:dyDescent="0.4">
      <c r="B475" s="21" t="s">
        <v>169</v>
      </c>
      <c r="C475" s="120" t="s">
        <v>345</v>
      </c>
      <c r="D475" s="21" t="s">
        <v>240</v>
      </c>
      <c r="E475" s="21" t="s">
        <v>2513</v>
      </c>
      <c r="F475" s="22" t="s">
        <v>2514</v>
      </c>
      <c r="G475" s="21" t="s">
        <v>174</v>
      </c>
      <c r="H475" s="21" t="s">
        <v>111</v>
      </c>
      <c r="I475" s="21" t="s">
        <v>347</v>
      </c>
      <c r="J475" s="120" t="s">
        <v>176</v>
      </c>
      <c r="K475" s="21" t="s">
        <v>186</v>
      </c>
      <c r="L475" s="21" t="s">
        <v>2515</v>
      </c>
      <c r="M475" s="21" t="s">
        <v>488</v>
      </c>
      <c r="N475" s="22"/>
      <c r="O475" s="23">
        <v>45322</v>
      </c>
      <c r="P475" s="21" t="s">
        <v>2516</v>
      </c>
      <c r="Q475" s="5" t="s">
        <v>2515</v>
      </c>
      <c r="R475" s="5" t="s">
        <v>2517</v>
      </c>
      <c r="S475" s="5" t="s">
        <v>2518</v>
      </c>
      <c r="U475" s="5">
        <v>0</v>
      </c>
      <c r="V475" s="5">
        <v>0</v>
      </c>
    </row>
    <row r="476" spans="2:22" ht="31.5" x14ac:dyDescent="0.4">
      <c r="B476" s="21" t="s">
        <v>169</v>
      </c>
      <c r="C476" s="120" t="s">
        <v>345</v>
      </c>
      <c r="D476" s="21" t="s">
        <v>240</v>
      </c>
      <c r="E476" s="21" t="s">
        <v>2513</v>
      </c>
      <c r="F476" s="22" t="s">
        <v>2514</v>
      </c>
      <c r="G476" s="21" t="s">
        <v>174</v>
      </c>
      <c r="H476" s="21" t="s">
        <v>111</v>
      </c>
      <c r="I476" s="21" t="s">
        <v>347</v>
      </c>
      <c r="J476" s="120" t="s">
        <v>176</v>
      </c>
      <c r="K476" s="21" t="s">
        <v>189</v>
      </c>
      <c r="L476" s="21" t="s">
        <v>2519</v>
      </c>
      <c r="M476" s="21" t="s">
        <v>488</v>
      </c>
      <c r="N476" s="22"/>
      <c r="O476" s="23">
        <v>45322</v>
      </c>
      <c r="P476" s="21" t="s">
        <v>2520</v>
      </c>
      <c r="Q476" s="5" t="s">
        <v>2519</v>
      </c>
      <c r="R476" s="5" t="s">
        <v>2517</v>
      </c>
      <c r="S476" s="5" t="s">
        <v>2518</v>
      </c>
      <c r="U476" s="5">
        <v>0</v>
      </c>
      <c r="V476" s="5">
        <v>0</v>
      </c>
    </row>
    <row r="477" spans="2:22" ht="31.5" x14ac:dyDescent="0.4">
      <c r="B477" s="21" t="s">
        <v>169</v>
      </c>
      <c r="C477" s="120" t="s">
        <v>345</v>
      </c>
      <c r="D477" s="21" t="s">
        <v>240</v>
      </c>
      <c r="E477" s="21" t="s">
        <v>2513</v>
      </c>
      <c r="F477" s="22" t="s">
        <v>2514</v>
      </c>
      <c r="G477" s="21" t="s">
        <v>174</v>
      </c>
      <c r="H477" s="21" t="s">
        <v>163</v>
      </c>
      <c r="I477" s="21" t="s">
        <v>194</v>
      </c>
      <c r="J477" s="120" t="s">
        <v>206</v>
      </c>
      <c r="K477" s="21" t="s">
        <v>186</v>
      </c>
      <c r="L477" s="21" t="s">
        <v>2521</v>
      </c>
      <c r="M477" s="21" t="s">
        <v>488</v>
      </c>
      <c r="N477" s="22"/>
      <c r="O477" s="23">
        <v>45322</v>
      </c>
      <c r="P477" s="21" t="s">
        <v>2522</v>
      </c>
      <c r="Q477" s="5" t="s">
        <v>2521</v>
      </c>
      <c r="R477" s="5" t="s">
        <v>2517</v>
      </c>
      <c r="S477" s="5" t="s">
        <v>2518</v>
      </c>
      <c r="U477" s="5">
        <v>0</v>
      </c>
      <c r="V477" s="5">
        <v>0</v>
      </c>
    </row>
    <row r="478" spans="2:22" ht="31.5" x14ac:dyDescent="0.4">
      <c r="B478" s="21" t="s">
        <v>169</v>
      </c>
      <c r="C478" s="120" t="s">
        <v>345</v>
      </c>
      <c r="D478" s="21" t="s">
        <v>240</v>
      </c>
      <c r="E478" s="21" t="s">
        <v>2513</v>
      </c>
      <c r="F478" s="22" t="s">
        <v>2514</v>
      </c>
      <c r="G478" s="21" t="s">
        <v>174</v>
      </c>
      <c r="H478" s="21" t="s">
        <v>163</v>
      </c>
      <c r="I478" s="21" t="s">
        <v>194</v>
      </c>
      <c r="J478" s="120" t="s">
        <v>206</v>
      </c>
      <c r="K478" s="21" t="s">
        <v>189</v>
      </c>
      <c r="L478" s="21" t="s">
        <v>2523</v>
      </c>
      <c r="M478" s="21" t="s">
        <v>488</v>
      </c>
      <c r="N478" s="22"/>
      <c r="O478" s="23">
        <v>45322</v>
      </c>
      <c r="P478" s="21" t="s">
        <v>2524</v>
      </c>
      <c r="Q478" s="5" t="s">
        <v>2523</v>
      </c>
      <c r="R478" s="5" t="s">
        <v>2517</v>
      </c>
      <c r="S478" s="5" t="s">
        <v>2518</v>
      </c>
      <c r="U478" s="5">
        <v>0</v>
      </c>
      <c r="V478" s="5">
        <v>0</v>
      </c>
    </row>
    <row r="479" spans="2:22" ht="31.5" x14ac:dyDescent="0.4">
      <c r="B479" s="21" t="s">
        <v>169</v>
      </c>
      <c r="C479" s="120" t="s">
        <v>345</v>
      </c>
      <c r="D479" s="21" t="s">
        <v>240</v>
      </c>
      <c r="E479" s="21" t="s">
        <v>2513</v>
      </c>
      <c r="F479" s="22" t="s">
        <v>2525</v>
      </c>
      <c r="G479" s="21" t="s">
        <v>174</v>
      </c>
      <c r="H479" s="21" t="s">
        <v>111</v>
      </c>
      <c r="I479" s="21" t="s">
        <v>347</v>
      </c>
      <c r="J479" s="120" t="s">
        <v>176</v>
      </c>
      <c r="K479" s="21" t="s">
        <v>186</v>
      </c>
      <c r="L479" s="21" t="s">
        <v>2526</v>
      </c>
      <c r="M479" s="21" t="s">
        <v>488</v>
      </c>
      <c r="N479" s="22"/>
      <c r="O479" s="23">
        <v>45322</v>
      </c>
      <c r="P479" s="21" t="s">
        <v>2527</v>
      </c>
      <c r="Q479" s="5" t="s">
        <v>2526</v>
      </c>
      <c r="R479" s="5" t="s">
        <v>2528</v>
      </c>
      <c r="S479" s="5" t="s">
        <v>2529</v>
      </c>
      <c r="U479" s="5">
        <v>0</v>
      </c>
      <c r="V479" s="5">
        <v>0</v>
      </c>
    </row>
    <row r="480" spans="2:22" ht="31.5" x14ac:dyDescent="0.4">
      <c r="B480" s="21" t="s">
        <v>169</v>
      </c>
      <c r="C480" s="120" t="s">
        <v>345</v>
      </c>
      <c r="D480" s="21" t="s">
        <v>240</v>
      </c>
      <c r="E480" s="21" t="s">
        <v>2513</v>
      </c>
      <c r="F480" s="22" t="s">
        <v>2525</v>
      </c>
      <c r="G480" s="21" t="s">
        <v>174</v>
      </c>
      <c r="H480" s="21" t="s">
        <v>111</v>
      </c>
      <c r="I480" s="21" t="s">
        <v>347</v>
      </c>
      <c r="J480" s="120" t="s">
        <v>176</v>
      </c>
      <c r="K480" s="21" t="s">
        <v>189</v>
      </c>
      <c r="L480" s="21" t="s">
        <v>2530</v>
      </c>
      <c r="M480" s="21" t="s">
        <v>488</v>
      </c>
      <c r="N480" s="22"/>
      <c r="O480" s="23">
        <v>45322</v>
      </c>
      <c r="P480" s="21" t="s">
        <v>2531</v>
      </c>
      <c r="Q480" s="5" t="s">
        <v>2530</v>
      </c>
      <c r="R480" s="5" t="s">
        <v>2528</v>
      </c>
      <c r="S480" s="5" t="s">
        <v>2529</v>
      </c>
      <c r="U480" s="5">
        <v>0</v>
      </c>
      <c r="V480" s="5">
        <v>0</v>
      </c>
    </row>
    <row r="481" spans="2:22" ht="31.5" x14ac:dyDescent="0.4">
      <c r="B481" s="21" t="s">
        <v>169</v>
      </c>
      <c r="C481" s="120" t="s">
        <v>345</v>
      </c>
      <c r="D481" s="21" t="s">
        <v>240</v>
      </c>
      <c r="E481" s="21" t="s">
        <v>2513</v>
      </c>
      <c r="F481" s="22" t="s">
        <v>2525</v>
      </c>
      <c r="G481" s="21" t="s">
        <v>174</v>
      </c>
      <c r="H481" s="21" t="s">
        <v>163</v>
      </c>
      <c r="I481" s="21" t="s">
        <v>194</v>
      </c>
      <c r="J481" s="120" t="s">
        <v>206</v>
      </c>
      <c r="K481" s="21" t="s">
        <v>186</v>
      </c>
      <c r="L481" s="21" t="s">
        <v>2532</v>
      </c>
      <c r="M481" s="21" t="s">
        <v>488</v>
      </c>
      <c r="N481" s="22"/>
      <c r="O481" s="23">
        <v>45322</v>
      </c>
      <c r="P481" s="21" t="s">
        <v>2533</v>
      </c>
      <c r="Q481" s="5" t="s">
        <v>2532</v>
      </c>
      <c r="R481" s="5" t="s">
        <v>2528</v>
      </c>
      <c r="S481" s="5" t="s">
        <v>2529</v>
      </c>
      <c r="U481" s="5">
        <v>0</v>
      </c>
      <c r="V481" s="5">
        <v>0</v>
      </c>
    </row>
    <row r="482" spans="2:22" ht="31.5" x14ac:dyDescent="0.4">
      <c r="B482" s="21" t="s">
        <v>169</v>
      </c>
      <c r="C482" s="120" t="s">
        <v>345</v>
      </c>
      <c r="D482" s="21" t="s">
        <v>240</v>
      </c>
      <c r="E482" s="21" t="s">
        <v>2513</v>
      </c>
      <c r="F482" s="22" t="s">
        <v>2525</v>
      </c>
      <c r="G482" s="21" t="s">
        <v>174</v>
      </c>
      <c r="H482" s="21" t="s">
        <v>163</v>
      </c>
      <c r="I482" s="21" t="s">
        <v>194</v>
      </c>
      <c r="J482" s="120" t="s">
        <v>206</v>
      </c>
      <c r="K482" s="21" t="s">
        <v>189</v>
      </c>
      <c r="L482" s="21" t="s">
        <v>2534</v>
      </c>
      <c r="M482" s="21" t="s">
        <v>488</v>
      </c>
      <c r="N482" s="22"/>
      <c r="O482" s="23">
        <v>45322</v>
      </c>
      <c r="P482" s="21" t="s">
        <v>2535</v>
      </c>
      <c r="Q482" s="5" t="s">
        <v>2534</v>
      </c>
      <c r="R482" s="5" t="s">
        <v>2528</v>
      </c>
      <c r="S482" s="5" t="s">
        <v>2529</v>
      </c>
      <c r="U482" s="5">
        <v>0</v>
      </c>
      <c r="V482" s="5">
        <v>0</v>
      </c>
    </row>
    <row r="483" spans="2:22" ht="31.5" x14ac:dyDescent="0.4">
      <c r="B483" s="21" t="s">
        <v>169</v>
      </c>
      <c r="C483" s="120" t="s">
        <v>1187</v>
      </c>
      <c r="D483" s="21" t="s">
        <v>240</v>
      </c>
      <c r="E483" s="21" t="s">
        <v>1188</v>
      </c>
      <c r="F483" s="22" t="s">
        <v>2230</v>
      </c>
      <c r="G483" s="21" t="s">
        <v>174</v>
      </c>
      <c r="H483" s="21" t="s">
        <v>1190</v>
      </c>
      <c r="I483" s="21" t="s">
        <v>1191</v>
      </c>
      <c r="J483" s="120" t="s">
        <v>176</v>
      </c>
      <c r="K483" s="21" t="s">
        <v>177</v>
      </c>
      <c r="L483" s="21" t="s">
        <v>2231</v>
      </c>
      <c r="M483" s="21" t="s">
        <v>488</v>
      </c>
      <c r="N483" s="22"/>
      <c r="O483" s="23">
        <v>45322</v>
      </c>
      <c r="P483" s="21" t="s">
        <v>2232</v>
      </c>
      <c r="Q483" s="5" t="s">
        <v>2231</v>
      </c>
      <c r="R483" s="5" t="s">
        <v>2233</v>
      </c>
      <c r="S483" s="5" t="s">
        <v>2234</v>
      </c>
      <c r="U483" s="5">
        <v>0</v>
      </c>
      <c r="V483" s="5">
        <v>0</v>
      </c>
    </row>
    <row r="484" spans="2:22" ht="31.5" x14ac:dyDescent="0.4">
      <c r="B484" s="21" t="s">
        <v>169</v>
      </c>
      <c r="C484" s="120" t="s">
        <v>1187</v>
      </c>
      <c r="D484" s="21" t="s">
        <v>240</v>
      </c>
      <c r="E484" s="21" t="s">
        <v>1188</v>
      </c>
      <c r="F484" s="22" t="s">
        <v>2230</v>
      </c>
      <c r="G484" s="21" t="s">
        <v>174</v>
      </c>
      <c r="H484" s="21" t="s">
        <v>1190</v>
      </c>
      <c r="I484" s="21" t="s">
        <v>1191</v>
      </c>
      <c r="J484" s="120" t="s">
        <v>176</v>
      </c>
      <c r="K484" s="21" t="s">
        <v>183</v>
      </c>
      <c r="L484" s="21" t="s">
        <v>2235</v>
      </c>
      <c r="M484" s="21" t="s">
        <v>488</v>
      </c>
      <c r="N484" s="22"/>
      <c r="O484" s="23">
        <v>45322</v>
      </c>
      <c r="P484" s="21" t="s">
        <v>2236</v>
      </c>
      <c r="Q484" s="5" t="s">
        <v>2235</v>
      </c>
      <c r="R484" s="5" t="s">
        <v>2233</v>
      </c>
      <c r="S484" s="5" t="s">
        <v>2234</v>
      </c>
      <c r="U484" s="5">
        <v>0</v>
      </c>
      <c r="V484" s="5">
        <v>0</v>
      </c>
    </row>
    <row r="485" spans="2:22" ht="31.5" x14ac:dyDescent="0.4">
      <c r="B485" s="21" t="s">
        <v>169</v>
      </c>
      <c r="C485" s="120" t="s">
        <v>1187</v>
      </c>
      <c r="D485" s="21" t="s">
        <v>240</v>
      </c>
      <c r="E485" s="21" t="s">
        <v>1188</v>
      </c>
      <c r="F485" s="22" t="s">
        <v>2230</v>
      </c>
      <c r="G485" s="21" t="s">
        <v>174</v>
      </c>
      <c r="H485" s="21" t="s">
        <v>1190</v>
      </c>
      <c r="I485" s="21" t="s">
        <v>1191</v>
      </c>
      <c r="J485" s="120" t="s">
        <v>176</v>
      </c>
      <c r="K485" s="21" t="s">
        <v>186</v>
      </c>
      <c r="L485" s="21" t="s">
        <v>2237</v>
      </c>
      <c r="M485" s="21" t="s">
        <v>488</v>
      </c>
      <c r="N485" s="22"/>
      <c r="O485" s="23">
        <v>45322</v>
      </c>
      <c r="P485" s="21" t="s">
        <v>2238</v>
      </c>
      <c r="Q485" s="5" t="s">
        <v>2237</v>
      </c>
      <c r="R485" s="5" t="s">
        <v>2233</v>
      </c>
      <c r="S485" s="5" t="s">
        <v>2234</v>
      </c>
      <c r="U485" s="5">
        <v>0</v>
      </c>
      <c r="V485" s="5">
        <v>0</v>
      </c>
    </row>
    <row r="486" spans="2:22" ht="31.5" x14ac:dyDescent="0.4">
      <c r="B486" s="21" t="s">
        <v>169</v>
      </c>
      <c r="C486" s="120" t="s">
        <v>1187</v>
      </c>
      <c r="D486" s="21" t="s">
        <v>240</v>
      </c>
      <c r="E486" s="21" t="s">
        <v>1188</v>
      </c>
      <c r="F486" s="22" t="s">
        <v>2230</v>
      </c>
      <c r="G486" s="21" t="s">
        <v>174</v>
      </c>
      <c r="H486" s="21" t="s">
        <v>1190</v>
      </c>
      <c r="I486" s="21" t="s">
        <v>1191</v>
      </c>
      <c r="J486" s="120" t="s">
        <v>176</v>
      </c>
      <c r="K486" s="21" t="s">
        <v>189</v>
      </c>
      <c r="L486" s="21" t="s">
        <v>2239</v>
      </c>
      <c r="M486" s="21" t="s">
        <v>488</v>
      </c>
      <c r="N486" s="22"/>
      <c r="O486" s="23">
        <v>45322</v>
      </c>
      <c r="P486" s="21" t="s">
        <v>2240</v>
      </c>
      <c r="Q486" s="5" t="s">
        <v>2239</v>
      </c>
      <c r="R486" s="5" t="s">
        <v>2233</v>
      </c>
      <c r="S486" s="5" t="s">
        <v>2234</v>
      </c>
      <c r="U486" s="5">
        <v>0</v>
      </c>
      <c r="V486" s="5">
        <v>0</v>
      </c>
    </row>
    <row r="487" spans="2:22" ht="31.5" x14ac:dyDescent="0.4">
      <c r="B487" s="21" t="s">
        <v>169</v>
      </c>
      <c r="C487" s="120" t="s">
        <v>1187</v>
      </c>
      <c r="D487" s="21" t="s">
        <v>240</v>
      </c>
      <c r="E487" s="21" t="s">
        <v>1188</v>
      </c>
      <c r="F487" s="22" t="s">
        <v>2241</v>
      </c>
      <c r="G487" s="21" t="s">
        <v>174</v>
      </c>
      <c r="H487" s="21" t="s">
        <v>163</v>
      </c>
      <c r="I487" s="21" t="s">
        <v>194</v>
      </c>
      <c r="J487" s="120" t="s">
        <v>206</v>
      </c>
      <c r="K487" s="21" t="s">
        <v>177</v>
      </c>
      <c r="L487" s="21" t="s">
        <v>2242</v>
      </c>
      <c r="M487" s="21" t="s">
        <v>488</v>
      </c>
      <c r="N487" s="22"/>
      <c r="O487" s="23">
        <v>45322</v>
      </c>
      <c r="P487" s="21" t="s">
        <v>2243</v>
      </c>
      <c r="Q487" s="5" t="s">
        <v>2242</v>
      </c>
      <c r="R487" s="5" t="s">
        <v>2244</v>
      </c>
      <c r="S487" s="5" t="s">
        <v>2234</v>
      </c>
      <c r="U487" s="5">
        <v>0</v>
      </c>
      <c r="V487" s="5">
        <v>0</v>
      </c>
    </row>
    <row r="488" spans="2:22" ht="31.5" x14ac:dyDescent="0.4">
      <c r="B488" s="21" t="s">
        <v>169</v>
      </c>
      <c r="C488" s="120" t="s">
        <v>1187</v>
      </c>
      <c r="D488" s="21" t="s">
        <v>240</v>
      </c>
      <c r="E488" s="21" t="s">
        <v>1188</v>
      </c>
      <c r="F488" s="22" t="s">
        <v>2241</v>
      </c>
      <c r="G488" s="21" t="s">
        <v>174</v>
      </c>
      <c r="H488" s="21" t="s">
        <v>163</v>
      </c>
      <c r="I488" s="21" t="s">
        <v>194</v>
      </c>
      <c r="J488" s="120" t="s">
        <v>206</v>
      </c>
      <c r="K488" s="21" t="s">
        <v>183</v>
      </c>
      <c r="L488" s="21" t="s">
        <v>2245</v>
      </c>
      <c r="M488" s="21" t="s">
        <v>488</v>
      </c>
      <c r="N488" s="22"/>
      <c r="O488" s="23">
        <v>45322</v>
      </c>
      <c r="P488" s="21" t="s">
        <v>2246</v>
      </c>
      <c r="Q488" s="5" t="s">
        <v>2245</v>
      </c>
      <c r="R488" s="5" t="s">
        <v>2244</v>
      </c>
      <c r="S488" s="5" t="s">
        <v>2234</v>
      </c>
      <c r="U488" s="5">
        <v>0</v>
      </c>
      <c r="V488" s="5">
        <v>0</v>
      </c>
    </row>
    <row r="489" spans="2:22" ht="31.5" x14ac:dyDescent="0.4">
      <c r="B489" s="21" t="s">
        <v>169</v>
      </c>
      <c r="C489" s="120" t="s">
        <v>1187</v>
      </c>
      <c r="D489" s="21" t="s">
        <v>240</v>
      </c>
      <c r="E489" s="21" t="s">
        <v>1188</v>
      </c>
      <c r="F489" s="22" t="s">
        <v>2241</v>
      </c>
      <c r="G489" s="21" t="s">
        <v>174</v>
      </c>
      <c r="H489" s="21" t="s">
        <v>163</v>
      </c>
      <c r="I489" s="21" t="s">
        <v>194</v>
      </c>
      <c r="J489" s="120" t="s">
        <v>206</v>
      </c>
      <c r="K489" s="21" t="s">
        <v>186</v>
      </c>
      <c r="L489" s="21" t="s">
        <v>2247</v>
      </c>
      <c r="M489" s="21" t="s">
        <v>488</v>
      </c>
      <c r="N489" s="22"/>
      <c r="O489" s="23">
        <v>45322</v>
      </c>
      <c r="P489" s="21" t="s">
        <v>2248</v>
      </c>
      <c r="Q489" s="5" t="s">
        <v>2247</v>
      </c>
      <c r="R489" s="5" t="s">
        <v>2244</v>
      </c>
      <c r="S489" s="5" t="s">
        <v>2234</v>
      </c>
      <c r="U489" s="5">
        <v>0</v>
      </c>
      <c r="V489" s="5">
        <v>0</v>
      </c>
    </row>
    <row r="490" spans="2:22" ht="31.5" x14ac:dyDescent="0.4">
      <c r="B490" s="21" t="s">
        <v>169</v>
      </c>
      <c r="C490" s="120" t="s">
        <v>1187</v>
      </c>
      <c r="D490" s="21" t="s">
        <v>240</v>
      </c>
      <c r="E490" s="21" t="s">
        <v>1188</v>
      </c>
      <c r="F490" s="22" t="s">
        <v>2241</v>
      </c>
      <c r="G490" s="21" t="s">
        <v>174</v>
      </c>
      <c r="H490" s="21" t="s">
        <v>163</v>
      </c>
      <c r="I490" s="21" t="s">
        <v>194</v>
      </c>
      <c r="J490" s="120" t="s">
        <v>206</v>
      </c>
      <c r="K490" s="21" t="s">
        <v>189</v>
      </c>
      <c r="L490" s="21" t="s">
        <v>2249</v>
      </c>
      <c r="M490" s="21" t="s">
        <v>488</v>
      </c>
      <c r="N490" s="22"/>
      <c r="O490" s="23">
        <v>45322</v>
      </c>
      <c r="P490" s="21" t="s">
        <v>2250</v>
      </c>
      <c r="Q490" s="5" t="s">
        <v>2249</v>
      </c>
      <c r="R490" s="5" t="s">
        <v>2244</v>
      </c>
      <c r="S490" s="5" t="s">
        <v>2234</v>
      </c>
      <c r="U490" s="5">
        <v>0</v>
      </c>
      <c r="V490" s="5">
        <v>0</v>
      </c>
    </row>
    <row r="491" spans="2:22" ht="31.5" x14ac:dyDescent="0.4">
      <c r="B491" s="21" t="s">
        <v>169</v>
      </c>
      <c r="C491" s="120" t="s">
        <v>1187</v>
      </c>
      <c r="D491" s="21" t="s">
        <v>240</v>
      </c>
      <c r="E491" s="21" t="s">
        <v>1188</v>
      </c>
      <c r="F491" s="22" t="s">
        <v>2262</v>
      </c>
      <c r="G491" s="21" t="s">
        <v>174</v>
      </c>
      <c r="H491" s="21" t="s">
        <v>1190</v>
      </c>
      <c r="I491" s="21" t="s">
        <v>1191</v>
      </c>
      <c r="J491" s="21" t="s">
        <v>1223</v>
      </c>
      <c r="K491" s="21" t="s">
        <v>177</v>
      </c>
      <c r="L491" s="21" t="s">
        <v>2263</v>
      </c>
      <c r="M491" s="21" t="s">
        <v>488</v>
      </c>
      <c r="N491" s="22"/>
      <c r="O491" s="23">
        <v>45322</v>
      </c>
      <c r="P491" s="21" t="s">
        <v>2264</v>
      </c>
      <c r="Q491" s="5" t="s">
        <v>2263</v>
      </c>
      <c r="R491" s="5" t="s">
        <v>2265</v>
      </c>
      <c r="S491" s="5" t="s">
        <v>2255</v>
      </c>
      <c r="U491" s="5">
        <v>0</v>
      </c>
      <c r="V491" s="5">
        <v>0</v>
      </c>
    </row>
    <row r="492" spans="2:22" ht="31.5" x14ac:dyDescent="0.4">
      <c r="B492" s="21" t="s">
        <v>169</v>
      </c>
      <c r="C492" s="120" t="s">
        <v>1187</v>
      </c>
      <c r="D492" s="21" t="s">
        <v>240</v>
      </c>
      <c r="E492" s="21" t="s">
        <v>1188</v>
      </c>
      <c r="F492" s="22" t="s">
        <v>2262</v>
      </c>
      <c r="G492" s="21" t="s">
        <v>174</v>
      </c>
      <c r="H492" s="21" t="s">
        <v>1190</v>
      </c>
      <c r="I492" s="21" t="s">
        <v>1191</v>
      </c>
      <c r="J492" s="21" t="s">
        <v>1223</v>
      </c>
      <c r="K492" s="21" t="s">
        <v>183</v>
      </c>
      <c r="L492" s="21" t="s">
        <v>2266</v>
      </c>
      <c r="M492" s="21" t="s">
        <v>488</v>
      </c>
      <c r="N492" s="22"/>
      <c r="O492" s="23">
        <v>45322</v>
      </c>
      <c r="P492" s="21" t="s">
        <v>2267</v>
      </c>
      <c r="Q492" s="5" t="s">
        <v>2266</v>
      </c>
      <c r="R492" s="5" t="s">
        <v>2265</v>
      </c>
      <c r="S492" s="5" t="s">
        <v>2255</v>
      </c>
      <c r="U492" s="5">
        <v>0</v>
      </c>
      <c r="V492" s="5">
        <v>0</v>
      </c>
    </row>
    <row r="493" spans="2:22" ht="31.5" x14ac:dyDescent="0.4">
      <c r="B493" s="21" t="s">
        <v>169</v>
      </c>
      <c r="C493" s="120" t="s">
        <v>1187</v>
      </c>
      <c r="D493" s="21" t="s">
        <v>240</v>
      </c>
      <c r="E493" s="21" t="s">
        <v>1188</v>
      </c>
      <c r="F493" s="22" t="s">
        <v>2262</v>
      </c>
      <c r="G493" s="21" t="s">
        <v>174</v>
      </c>
      <c r="H493" s="21" t="s">
        <v>1190</v>
      </c>
      <c r="I493" s="21" t="s">
        <v>1191</v>
      </c>
      <c r="J493" s="21" t="s">
        <v>1223</v>
      </c>
      <c r="K493" s="21" t="s">
        <v>186</v>
      </c>
      <c r="L493" s="21" t="s">
        <v>2268</v>
      </c>
      <c r="M493" s="21" t="s">
        <v>488</v>
      </c>
      <c r="N493" s="22"/>
      <c r="O493" s="23">
        <v>45322</v>
      </c>
      <c r="P493" s="21" t="s">
        <v>2269</v>
      </c>
      <c r="Q493" s="5" t="s">
        <v>2268</v>
      </c>
      <c r="R493" s="5" t="s">
        <v>2265</v>
      </c>
      <c r="S493" s="5" t="s">
        <v>2255</v>
      </c>
      <c r="U493" s="5">
        <v>0</v>
      </c>
      <c r="V493" s="5">
        <v>0</v>
      </c>
    </row>
    <row r="494" spans="2:22" ht="31.5" x14ac:dyDescent="0.4">
      <c r="B494" s="21" t="s">
        <v>169</v>
      </c>
      <c r="C494" s="120" t="s">
        <v>1187</v>
      </c>
      <c r="D494" s="21" t="s">
        <v>240</v>
      </c>
      <c r="E494" s="21" t="s">
        <v>1188</v>
      </c>
      <c r="F494" s="22" t="s">
        <v>2262</v>
      </c>
      <c r="G494" s="21" t="s">
        <v>174</v>
      </c>
      <c r="H494" s="21" t="s">
        <v>1190</v>
      </c>
      <c r="I494" s="21" t="s">
        <v>1191</v>
      </c>
      <c r="J494" s="21" t="s">
        <v>1223</v>
      </c>
      <c r="K494" s="21" t="s">
        <v>189</v>
      </c>
      <c r="L494" s="21" t="s">
        <v>2270</v>
      </c>
      <c r="M494" s="21" t="s">
        <v>488</v>
      </c>
      <c r="N494" s="22"/>
      <c r="O494" s="23">
        <v>45322</v>
      </c>
      <c r="P494" s="21" t="s">
        <v>2271</v>
      </c>
      <c r="Q494" s="5" t="s">
        <v>2270</v>
      </c>
      <c r="R494" s="5" t="s">
        <v>2265</v>
      </c>
      <c r="S494" s="5" t="s">
        <v>2255</v>
      </c>
      <c r="U494" s="5">
        <v>0</v>
      </c>
      <c r="V494" s="5">
        <v>0</v>
      </c>
    </row>
    <row r="495" spans="2:22" ht="31.5" x14ac:dyDescent="0.4">
      <c r="B495" s="21" t="s">
        <v>169</v>
      </c>
      <c r="C495" s="120" t="s">
        <v>1187</v>
      </c>
      <c r="D495" s="21" t="s">
        <v>240</v>
      </c>
      <c r="E495" s="21" t="s">
        <v>1188</v>
      </c>
      <c r="F495" s="22" t="s">
        <v>2251</v>
      </c>
      <c r="G495" s="21" t="s">
        <v>174</v>
      </c>
      <c r="H495" s="21" t="s">
        <v>163</v>
      </c>
      <c r="I495" s="21" t="s">
        <v>194</v>
      </c>
      <c r="J495" s="120" t="s">
        <v>195</v>
      </c>
      <c r="K495" s="21" t="s">
        <v>177</v>
      </c>
      <c r="L495" s="21" t="s">
        <v>2252</v>
      </c>
      <c r="M495" s="21" t="s">
        <v>488</v>
      </c>
      <c r="N495" s="22"/>
      <c r="O495" s="23">
        <v>45322</v>
      </c>
      <c r="P495" s="21" t="s">
        <v>2253</v>
      </c>
      <c r="Q495" s="5" t="s">
        <v>2252</v>
      </c>
      <c r="R495" s="5" t="s">
        <v>2254</v>
      </c>
      <c r="S495" s="5" t="s">
        <v>2255</v>
      </c>
      <c r="U495" s="5">
        <v>0</v>
      </c>
      <c r="V495" s="5">
        <v>0</v>
      </c>
    </row>
    <row r="496" spans="2:22" ht="31.5" x14ac:dyDescent="0.4">
      <c r="B496" s="21" t="s">
        <v>169</v>
      </c>
      <c r="C496" s="120" t="s">
        <v>1187</v>
      </c>
      <c r="D496" s="21" t="s">
        <v>240</v>
      </c>
      <c r="E496" s="21" t="s">
        <v>1188</v>
      </c>
      <c r="F496" s="22" t="s">
        <v>2251</v>
      </c>
      <c r="G496" s="21" t="s">
        <v>174</v>
      </c>
      <c r="H496" s="21" t="s">
        <v>163</v>
      </c>
      <c r="I496" s="21" t="s">
        <v>194</v>
      </c>
      <c r="J496" s="120" t="s">
        <v>195</v>
      </c>
      <c r="K496" s="21" t="s">
        <v>183</v>
      </c>
      <c r="L496" s="21" t="s">
        <v>2256</v>
      </c>
      <c r="M496" s="21" t="s">
        <v>488</v>
      </c>
      <c r="N496" s="22"/>
      <c r="O496" s="23">
        <v>45322</v>
      </c>
      <c r="P496" s="21" t="s">
        <v>2257</v>
      </c>
      <c r="Q496" s="5" t="s">
        <v>2256</v>
      </c>
      <c r="R496" s="5" t="s">
        <v>2254</v>
      </c>
      <c r="S496" s="5" t="s">
        <v>2255</v>
      </c>
      <c r="U496" s="5">
        <v>0</v>
      </c>
      <c r="V496" s="5">
        <v>0</v>
      </c>
    </row>
    <row r="497" spans="2:22" ht="31.5" x14ac:dyDescent="0.4">
      <c r="B497" s="21" t="s">
        <v>169</v>
      </c>
      <c r="C497" s="120" t="s">
        <v>1187</v>
      </c>
      <c r="D497" s="21" t="s">
        <v>240</v>
      </c>
      <c r="E497" s="21" t="s">
        <v>1188</v>
      </c>
      <c r="F497" s="22" t="s">
        <v>2251</v>
      </c>
      <c r="G497" s="21" t="s">
        <v>174</v>
      </c>
      <c r="H497" s="21" t="s">
        <v>163</v>
      </c>
      <c r="I497" s="21" t="s">
        <v>194</v>
      </c>
      <c r="J497" s="120" t="s">
        <v>195</v>
      </c>
      <c r="K497" s="21" t="s">
        <v>186</v>
      </c>
      <c r="L497" s="21" t="s">
        <v>2258</v>
      </c>
      <c r="M497" s="21" t="s">
        <v>488</v>
      </c>
      <c r="N497" s="22"/>
      <c r="O497" s="23">
        <v>45322</v>
      </c>
      <c r="P497" s="21" t="s">
        <v>2259</v>
      </c>
      <c r="Q497" s="5" t="s">
        <v>2258</v>
      </c>
      <c r="R497" s="5" t="s">
        <v>2254</v>
      </c>
      <c r="S497" s="5" t="s">
        <v>2255</v>
      </c>
      <c r="U497" s="5">
        <v>0</v>
      </c>
      <c r="V497" s="5">
        <v>0</v>
      </c>
    </row>
    <row r="498" spans="2:22" ht="31.5" x14ac:dyDescent="0.4">
      <c r="B498" s="21" t="s">
        <v>169</v>
      </c>
      <c r="C498" s="120" t="s">
        <v>1187</v>
      </c>
      <c r="D498" s="21" t="s">
        <v>240</v>
      </c>
      <c r="E498" s="21" t="s">
        <v>1188</v>
      </c>
      <c r="F498" s="22" t="s">
        <v>2251</v>
      </c>
      <c r="G498" s="21" t="s">
        <v>174</v>
      </c>
      <c r="H498" s="21" t="s">
        <v>163</v>
      </c>
      <c r="I498" s="21" t="s">
        <v>194</v>
      </c>
      <c r="J498" s="120" t="s">
        <v>195</v>
      </c>
      <c r="K498" s="21" t="s">
        <v>189</v>
      </c>
      <c r="L498" s="21" t="s">
        <v>2260</v>
      </c>
      <c r="M498" s="21" t="s">
        <v>488</v>
      </c>
      <c r="N498" s="22"/>
      <c r="O498" s="23">
        <v>45322</v>
      </c>
      <c r="P498" s="21" t="s">
        <v>2261</v>
      </c>
      <c r="Q498" s="5" t="s">
        <v>2260</v>
      </c>
      <c r="R498" s="5" t="s">
        <v>2254</v>
      </c>
      <c r="S498" s="5" t="s">
        <v>2255</v>
      </c>
      <c r="U498" s="5">
        <v>0</v>
      </c>
      <c r="V498" s="5">
        <v>0</v>
      </c>
    </row>
    <row r="499" spans="2:22" ht="31.5" x14ac:dyDescent="0.4">
      <c r="B499" s="21" t="s">
        <v>169</v>
      </c>
      <c r="C499" s="120" t="s">
        <v>345</v>
      </c>
      <c r="D499" s="21" t="s">
        <v>240</v>
      </c>
      <c r="E499" s="21" t="s">
        <v>1188</v>
      </c>
      <c r="F499" s="22" t="s">
        <v>2272</v>
      </c>
      <c r="G499" s="21" t="s">
        <v>174</v>
      </c>
      <c r="H499" s="21" t="s">
        <v>1190</v>
      </c>
      <c r="I499" s="21" t="s">
        <v>1191</v>
      </c>
      <c r="J499" s="120" t="s">
        <v>176</v>
      </c>
      <c r="K499" s="21" t="s">
        <v>177</v>
      </c>
      <c r="L499" s="21" t="s">
        <v>2273</v>
      </c>
      <c r="M499" s="21" t="s">
        <v>488</v>
      </c>
      <c r="N499" s="22"/>
      <c r="O499" s="23">
        <v>45322</v>
      </c>
      <c r="P499" s="21" t="s">
        <v>2274</v>
      </c>
      <c r="Q499" s="5" t="s">
        <v>2273</v>
      </c>
      <c r="R499" s="5" t="s">
        <v>2275</v>
      </c>
      <c r="S499" s="5" t="s">
        <v>2276</v>
      </c>
      <c r="U499" s="5">
        <v>0</v>
      </c>
      <c r="V499" s="5">
        <v>0</v>
      </c>
    </row>
    <row r="500" spans="2:22" ht="31.5" x14ac:dyDescent="0.4">
      <c r="B500" s="21" t="s">
        <v>169</v>
      </c>
      <c r="C500" s="120" t="s">
        <v>345</v>
      </c>
      <c r="D500" s="21" t="s">
        <v>240</v>
      </c>
      <c r="E500" s="21" t="s">
        <v>1188</v>
      </c>
      <c r="F500" s="22" t="s">
        <v>2272</v>
      </c>
      <c r="G500" s="21" t="s">
        <v>174</v>
      </c>
      <c r="H500" s="21" t="s">
        <v>1190</v>
      </c>
      <c r="I500" s="21" t="s">
        <v>1191</v>
      </c>
      <c r="J500" s="120" t="s">
        <v>176</v>
      </c>
      <c r="K500" s="21" t="s">
        <v>183</v>
      </c>
      <c r="L500" s="21" t="s">
        <v>2277</v>
      </c>
      <c r="M500" s="21" t="s">
        <v>488</v>
      </c>
      <c r="N500" s="22"/>
      <c r="O500" s="23">
        <v>45322</v>
      </c>
      <c r="P500" s="21" t="s">
        <v>2278</v>
      </c>
      <c r="Q500" s="5" t="s">
        <v>2277</v>
      </c>
      <c r="R500" s="5" t="s">
        <v>2275</v>
      </c>
      <c r="S500" s="5" t="s">
        <v>2276</v>
      </c>
      <c r="U500" s="5">
        <v>0</v>
      </c>
      <c r="V500" s="5">
        <v>0</v>
      </c>
    </row>
    <row r="501" spans="2:22" ht="31.5" x14ac:dyDescent="0.4">
      <c r="B501" s="21" t="s">
        <v>169</v>
      </c>
      <c r="C501" s="120" t="s">
        <v>345</v>
      </c>
      <c r="D501" s="21" t="s">
        <v>240</v>
      </c>
      <c r="E501" s="21" t="s">
        <v>1188</v>
      </c>
      <c r="F501" s="22" t="s">
        <v>2272</v>
      </c>
      <c r="G501" s="21" t="s">
        <v>174</v>
      </c>
      <c r="H501" s="21" t="s">
        <v>1190</v>
      </c>
      <c r="I501" s="21" t="s">
        <v>1191</v>
      </c>
      <c r="J501" s="120" t="s">
        <v>176</v>
      </c>
      <c r="K501" s="21" t="s">
        <v>186</v>
      </c>
      <c r="L501" s="21" t="s">
        <v>2279</v>
      </c>
      <c r="M501" s="21" t="s">
        <v>488</v>
      </c>
      <c r="N501" s="22"/>
      <c r="O501" s="23">
        <v>45322</v>
      </c>
      <c r="P501" s="21" t="s">
        <v>2280</v>
      </c>
      <c r="Q501" s="5" t="s">
        <v>2279</v>
      </c>
      <c r="R501" s="5" t="s">
        <v>2275</v>
      </c>
      <c r="S501" s="5" t="s">
        <v>2276</v>
      </c>
      <c r="U501" s="5">
        <v>0</v>
      </c>
      <c r="V501" s="5">
        <v>0</v>
      </c>
    </row>
    <row r="502" spans="2:22" ht="31.5" x14ac:dyDescent="0.4">
      <c r="B502" s="21" t="s">
        <v>169</v>
      </c>
      <c r="C502" s="120" t="s">
        <v>345</v>
      </c>
      <c r="D502" s="21" t="s">
        <v>240</v>
      </c>
      <c r="E502" s="21" t="s">
        <v>1188</v>
      </c>
      <c r="F502" s="22" t="s">
        <v>2272</v>
      </c>
      <c r="G502" s="21" t="s">
        <v>174</v>
      </c>
      <c r="H502" s="21" t="s">
        <v>1190</v>
      </c>
      <c r="I502" s="21" t="s">
        <v>1191</v>
      </c>
      <c r="J502" s="120" t="s">
        <v>176</v>
      </c>
      <c r="K502" s="21" t="s">
        <v>189</v>
      </c>
      <c r="L502" s="21" t="s">
        <v>2281</v>
      </c>
      <c r="M502" s="21" t="s">
        <v>488</v>
      </c>
      <c r="N502" s="22"/>
      <c r="O502" s="23">
        <v>45322</v>
      </c>
      <c r="P502" s="21" t="s">
        <v>2282</v>
      </c>
      <c r="Q502" s="5" t="s">
        <v>2281</v>
      </c>
      <c r="R502" s="5" t="s">
        <v>2275</v>
      </c>
      <c r="S502" s="5" t="s">
        <v>2276</v>
      </c>
      <c r="U502" s="5">
        <v>0</v>
      </c>
      <c r="V502" s="5">
        <v>0</v>
      </c>
    </row>
    <row r="503" spans="2:22" ht="31.5" x14ac:dyDescent="0.4">
      <c r="B503" s="21" t="s">
        <v>169</v>
      </c>
      <c r="C503" s="120" t="s">
        <v>345</v>
      </c>
      <c r="D503" s="21" t="s">
        <v>240</v>
      </c>
      <c r="E503" s="21" t="s">
        <v>1188</v>
      </c>
      <c r="F503" s="22" t="s">
        <v>2283</v>
      </c>
      <c r="G503" s="21" t="s">
        <v>174</v>
      </c>
      <c r="H503" s="21" t="s">
        <v>163</v>
      </c>
      <c r="I503" s="21" t="s">
        <v>194</v>
      </c>
      <c r="J503" s="120" t="s">
        <v>206</v>
      </c>
      <c r="K503" s="21" t="s">
        <v>177</v>
      </c>
      <c r="L503" s="21" t="s">
        <v>2284</v>
      </c>
      <c r="M503" s="21" t="s">
        <v>488</v>
      </c>
      <c r="N503" s="22"/>
      <c r="O503" s="23">
        <v>45322</v>
      </c>
      <c r="P503" s="21" t="s">
        <v>2285</v>
      </c>
      <c r="Q503" s="5" t="s">
        <v>2284</v>
      </c>
      <c r="R503" s="5" t="s">
        <v>2286</v>
      </c>
      <c r="S503" s="5" t="s">
        <v>2276</v>
      </c>
      <c r="U503" s="5">
        <v>0</v>
      </c>
      <c r="V503" s="5">
        <v>0</v>
      </c>
    </row>
    <row r="504" spans="2:22" ht="31.5" x14ac:dyDescent="0.4">
      <c r="B504" s="21" t="s">
        <v>169</v>
      </c>
      <c r="C504" s="120" t="s">
        <v>345</v>
      </c>
      <c r="D504" s="21" t="s">
        <v>240</v>
      </c>
      <c r="E504" s="21" t="s">
        <v>1188</v>
      </c>
      <c r="F504" s="22" t="s">
        <v>2283</v>
      </c>
      <c r="G504" s="21" t="s">
        <v>174</v>
      </c>
      <c r="H504" s="21" t="s">
        <v>163</v>
      </c>
      <c r="I504" s="21" t="s">
        <v>194</v>
      </c>
      <c r="J504" s="120" t="s">
        <v>206</v>
      </c>
      <c r="K504" s="21" t="s">
        <v>183</v>
      </c>
      <c r="L504" s="21" t="s">
        <v>2287</v>
      </c>
      <c r="M504" s="21" t="s">
        <v>488</v>
      </c>
      <c r="N504" s="22"/>
      <c r="O504" s="23">
        <v>45322</v>
      </c>
      <c r="P504" s="21" t="s">
        <v>2288</v>
      </c>
      <c r="Q504" s="5" t="s">
        <v>2287</v>
      </c>
      <c r="R504" s="5" t="s">
        <v>2286</v>
      </c>
      <c r="S504" s="5" t="s">
        <v>2276</v>
      </c>
      <c r="U504" s="5">
        <v>0</v>
      </c>
      <c r="V504" s="5">
        <v>0</v>
      </c>
    </row>
    <row r="505" spans="2:22" ht="31.5" x14ac:dyDescent="0.4">
      <c r="B505" s="21" t="s">
        <v>169</v>
      </c>
      <c r="C505" s="120" t="s">
        <v>345</v>
      </c>
      <c r="D505" s="21" t="s">
        <v>240</v>
      </c>
      <c r="E505" s="21" t="s">
        <v>1188</v>
      </c>
      <c r="F505" s="22" t="s">
        <v>2283</v>
      </c>
      <c r="G505" s="21" t="s">
        <v>174</v>
      </c>
      <c r="H505" s="21" t="s">
        <v>163</v>
      </c>
      <c r="I505" s="21" t="s">
        <v>194</v>
      </c>
      <c r="J505" s="120" t="s">
        <v>206</v>
      </c>
      <c r="K505" s="21" t="s">
        <v>186</v>
      </c>
      <c r="L505" s="21" t="s">
        <v>2289</v>
      </c>
      <c r="M505" s="21" t="s">
        <v>488</v>
      </c>
      <c r="N505" s="22"/>
      <c r="O505" s="23">
        <v>45322</v>
      </c>
      <c r="P505" s="21" t="s">
        <v>2290</v>
      </c>
      <c r="Q505" s="5" t="s">
        <v>2289</v>
      </c>
      <c r="R505" s="5" t="s">
        <v>2286</v>
      </c>
      <c r="S505" s="5" t="s">
        <v>2276</v>
      </c>
      <c r="U505" s="5">
        <v>0</v>
      </c>
      <c r="V505" s="5">
        <v>0</v>
      </c>
    </row>
    <row r="506" spans="2:22" ht="31.5" x14ac:dyDescent="0.4">
      <c r="B506" s="21" t="s">
        <v>169</v>
      </c>
      <c r="C506" s="120" t="s">
        <v>345</v>
      </c>
      <c r="D506" s="21" t="s">
        <v>240</v>
      </c>
      <c r="E506" s="21" t="s">
        <v>1188</v>
      </c>
      <c r="F506" s="22" t="s">
        <v>2283</v>
      </c>
      <c r="G506" s="21" t="s">
        <v>174</v>
      </c>
      <c r="H506" s="21" t="s">
        <v>163</v>
      </c>
      <c r="I506" s="21" t="s">
        <v>194</v>
      </c>
      <c r="J506" s="120" t="s">
        <v>206</v>
      </c>
      <c r="K506" s="21" t="s">
        <v>189</v>
      </c>
      <c r="L506" s="21" t="s">
        <v>2291</v>
      </c>
      <c r="M506" s="21" t="s">
        <v>488</v>
      </c>
      <c r="N506" s="22"/>
      <c r="O506" s="23">
        <v>45322</v>
      </c>
      <c r="P506" s="21" t="s">
        <v>2292</v>
      </c>
      <c r="Q506" s="5" t="s">
        <v>2291</v>
      </c>
      <c r="R506" s="5" t="s">
        <v>2286</v>
      </c>
      <c r="S506" s="5" t="s">
        <v>2276</v>
      </c>
      <c r="U506" s="5">
        <v>0</v>
      </c>
      <c r="V506" s="5">
        <v>0</v>
      </c>
    </row>
    <row r="507" spans="2:22" ht="31.5" x14ac:dyDescent="0.4">
      <c r="B507" s="21" t="s">
        <v>169</v>
      </c>
      <c r="C507" s="120" t="s">
        <v>2580</v>
      </c>
      <c r="D507" s="21" t="s">
        <v>240</v>
      </c>
      <c r="E507" s="21" t="s">
        <v>1188</v>
      </c>
      <c r="F507" s="22" t="s">
        <v>2581</v>
      </c>
      <c r="G507" s="21" t="s">
        <v>174</v>
      </c>
      <c r="H507" s="21" t="s">
        <v>111</v>
      </c>
      <c r="I507" s="21" t="s">
        <v>347</v>
      </c>
      <c r="J507" s="21" t="s">
        <v>229</v>
      </c>
      <c r="K507" s="21" t="s">
        <v>177</v>
      </c>
      <c r="L507" s="21" t="s">
        <v>2582</v>
      </c>
      <c r="M507" s="21" t="s">
        <v>488</v>
      </c>
      <c r="N507" s="22"/>
      <c r="O507" s="23">
        <v>45322</v>
      </c>
      <c r="P507" s="21" t="s">
        <v>2583</v>
      </c>
      <c r="Q507" s="5" t="s">
        <v>2582</v>
      </c>
      <c r="R507" s="5" t="s">
        <v>2584</v>
      </c>
      <c r="S507" s="5" t="s">
        <v>2585</v>
      </c>
      <c r="U507" s="5">
        <v>0</v>
      </c>
      <c r="V507" s="5">
        <v>0</v>
      </c>
    </row>
    <row r="508" spans="2:22" ht="31.5" x14ac:dyDescent="0.4">
      <c r="B508" s="21" t="s">
        <v>169</v>
      </c>
      <c r="C508" s="120" t="s">
        <v>2580</v>
      </c>
      <c r="D508" s="21" t="s">
        <v>240</v>
      </c>
      <c r="E508" s="21" t="s">
        <v>1188</v>
      </c>
      <c r="F508" s="22" t="s">
        <v>2581</v>
      </c>
      <c r="G508" s="21" t="s">
        <v>174</v>
      </c>
      <c r="H508" s="21" t="s">
        <v>111</v>
      </c>
      <c r="I508" s="21" t="s">
        <v>347</v>
      </c>
      <c r="J508" s="21" t="s">
        <v>229</v>
      </c>
      <c r="K508" s="21" t="s">
        <v>183</v>
      </c>
      <c r="L508" s="21" t="s">
        <v>2586</v>
      </c>
      <c r="M508" s="21" t="s">
        <v>488</v>
      </c>
      <c r="N508" s="22"/>
      <c r="O508" s="23">
        <v>45322</v>
      </c>
      <c r="P508" s="21" t="s">
        <v>2587</v>
      </c>
      <c r="Q508" s="5" t="s">
        <v>2586</v>
      </c>
      <c r="R508" s="5" t="s">
        <v>2584</v>
      </c>
      <c r="S508" s="5" t="s">
        <v>2585</v>
      </c>
      <c r="U508" s="5">
        <v>0</v>
      </c>
      <c r="V508" s="5">
        <v>0</v>
      </c>
    </row>
    <row r="509" spans="2:22" ht="31.5" x14ac:dyDescent="0.4">
      <c r="B509" s="21" t="s">
        <v>169</v>
      </c>
      <c r="C509" s="120" t="s">
        <v>2580</v>
      </c>
      <c r="D509" s="21" t="s">
        <v>240</v>
      </c>
      <c r="E509" s="21" t="s">
        <v>1188</v>
      </c>
      <c r="F509" s="22" t="s">
        <v>2581</v>
      </c>
      <c r="G509" s="21" t="s">
        <v>174</v>
      </c>
      <c r="H509" s="21" t="s">
        <v>111</v>
      </c>
      <c r="I509" s="21" t="s">
        <v>347</v>
      </c>
      <c r="J509" s="21" t="s">
        <v>229</v>
      </c>
      <c r="K509" s="21" t="s">
        <v>186</v>
      </c>
      <c r="L509" s="21" t="s">
        <v>2588</v>
      </c>
      <c r="M509" s="21" t="s">
        <v>488</v>
      </c>
      <c r="N509" s="22"/>
      <c r="O509" s="23">
        <v>45322</v>
      </c>
      <c r="P509" s="21" t="s">
        <v>2589</v>
      </c>
      <c r="Q509" s="5" t="s">
        <v>2588</v>
      </c>
      <c r="R509" s="5" t="s">
        <v>2584</v>
      </c>
      <c r="S509" s="5" t="s">
        <v>2585</v>
      </c>
      <c r="U509" s="5">
        <v>0</v>
      </c>
      <c r="V509" s="5">
        <v>0</v>
      </c>
    </row>
    <row r="510" spans="2:22" ht="31.5" x14ac:dyDescent="0.4">
      <c r="B510" s="21" t="s">
        <v>169</v>
      </c>
      <c r="C510" s="120" t="s">
        <v>2580</v>
      </c>
      <c r="D510" s="21" t="s">
        <v>240</v>
      </c>
      <c r="E510" s="21" t="s">
        <v>1188</v>
      </c>
      <c r="F510" s="22" t="s">
        <v>2581</v>
      </c>
      <c r="G510" s="21" t="s">
        <v>174</v>
      </c>
      <c r="H510" s="21" t="s">
        <v>111</v>
      </c>
      <c r="I510" s="21" t="s">
        <v>347</v>
      </c>
      <c r="J510" s="21" t="s">
        <v>229</v>
      </c>
      <c r="K510" s="21" t="s">
        <v>189</v>
      </c>
      <c r="L510" s="21" t="s">
        <v>2590</v>
      </c>
      <c r="M510" s="21" t="s">
        <v>488</v>
      </c>
      <c r="N510" s="22"/>
      <c r="O510" s="23">
        <v>45322</v>
      </c>
      <c r="P510" s="21" t="s">
        <v>2591</v>
      </c>
      <c r="Q510" s="5" t="s">
        <v>2590</v>
      </c>
      <c r="R510" s="5" t="s">
        <v>2584</v>
      </c>
      <c r="S510" s="5" t="s">
        <v>2585</v>
      </c>
      <c r="U510" s="5">
        <v>0</v>
      </c>
      <c r="V510" s="5">
        <v>0</v>
      </c>
    </row>
    <row r="511" spans="2:22" ht="31.5" x14ac:dyDescent="0.4">
      <c r="B511" s="21" t="s">
        <v>169</v>
      </c>
      <c r="C511" s="120" t="s">
        <v>2580</v>
      </c>
      <c r="D511" s="21" t="s">
        <v>240</v>
      </c>
      <c r="E511" s="21" t="s">
        <v>1188</v>
      </c>
      <c r="F511" s="22" t="s">
        <v>2592</v>
      </c>
      <c r="G511" s="21" t="s">
        <v>174</v>
      </c>
      <c r="H511" s="21" t="s">
        <v>163</v>
      </c>
      <c r="I511" s="21" t="s">
        <v>194</v>
      </c>
      <c r="J511" s="120" t="s">
        <v>195</v>
      </c>
      <c r="K511" s="21" t="s">
        <v>177</v>
      </c>
      <c r="L511" s="21" t="s">
        <v>2593</v>
      </c>
      <c r="M511" s="21" t="s">
        <v>488</v>
      </c>
      <c r="N511" s="22"/>
      <c r="O511" s="23">
        <v>45322</v>
      </c>
      <c r="P511" s="21" t="s">
        <v>2594</v>
      </c>
      <c r="Q511" s="5" t="s">
        <v>2593</v>
      </c>
      <c r="R511" s="5" t="s">
        <v>2595</v>
      </c>
      <c r="S511" s="5" t="s">
        <v>2585</v>
      </c>
      <c r="U511" s="5">
        <v>0</v>
      </c>
      <c r="V511" s="5">
        <v>0</v>
      </c>
    </row>
    <row r="512" spans="2:22" ht="31.5" x14ac:dyDescent="0.4">
      <c r="B512" s="21" t="s">
        <v>169</v>
      </c>
      <c r="C512" s="120" t="s">
        <v>2580</v>
      </c>
      <c r="D512" s="21" t="s">
        <v>240</v>
      </c>
      <c r="E512" s="21" t="s">
        <v>1188</v>
      </c>
      <c r="F512" s="22" t="s">
        <v>2592</v>
      </c>
      <c r="G512" s="21" t="s">
        <v>174</v>
      </c>
      <c r="H512" s="21" t="s">
        <v>163</v>
      </c>
      <c r="I512" s="21" t="s">
        <v>194</v>
      </c>
      <c r="J512" s="120" t="s">
        <v>195</v>
      </c>
      <c r="K512" s="21" t="s">
        <v>183</v>
      </c>
      <c r="L512" s="21" t="s">
        <v>2596</v>
      </c>
      <c r="M512" s="21" t="s">
        <v>488</v>
      </c>
      <c r="N512" s="22"/>
      <c r="O512" s="23">
        <v>45322</v>
      </c>
      <c r="P512" s="21" t="s">
        <v>2597</v>
      </c>
      <c r="Q512" s="5" t="s">
        <v>2596</v>
      </c>
      <c r="R512" s="5" t="s">
        <v>2595</v>
      </c>
      <c r="S512" s="5" t="s">
        <v>2585</v>
      </c>
      <c r="U512" s="5">
        <v>0</v>
      </c>
      <c r="V512" s="5">
        <v>0</v>
      </c>
    </row>
    <row r="513" spans="2:22" ht="31.5" x14ac:dyDescent="0.4">
      <c r="B513" s="21" t="s">
        <v>169</v>
      </c>
      <c r="C513" s="120" t="s">
        <v>2580</v>
      </c>
      <c r="D513" s="21" t="s">
        <v>240</v>
      </c>
      <c r="E513" s="21" t="s">
        <v>1188</v>
      </c>
      <c r="F513" s="22" t="s">
        <v>2592</v>
      </c>
      <c r="G513" s="21" t="s">
        <v>174</v>
      </c>
      <c r="H513" s="21" t="s">
        <v>163</v>
      </c>
      <c r="I513" s="21" t="s">
        <v>194</v>
      </c>
      <c r="J513" s="120" t="s">
        <v>195</v>
      </c>
      <c r="K513" s="21" t="s">
        <v>186</v>
      </c>
      <c r="L513" s="21" t="s">
        <v>2598</v>
      </c>
      <c r="M513" s="21" t="s">
        <v>488</v>
      </c>
      <c r="N513" s="22"/>
      <c r="O513" s="23">
        <v>45322</v>
      </c>
      <c r="P513" s="21" t="s">
        <v>2599</v>
      </c>
      <c r="Q513" s="5" t="s">
        <v>2598</v>
      </c>
      <c r="R513" s="5" t="s">
        <v>2595</v>
      </c>
      <c r="S513" s="5" t="s">
        <v>2585</v>
      </c>
      <c r="U513" s="5">
        <v>0</v>
      </c>
      <c r="V513" s="5">
        <v>0</v>
      </c>
    </row>
    <row r="514" spans="2:22" ht="31.5" x14ac:dyDescent="0.4">
      <c r="B514" s="21" t="s">
        <v>169</v>
      </c>
      <c r="C514" s="120" t="s">
        <v>2580</v>
      </c>
      <c r="D514" s="21" t="s">
        <v>240</v>
      </c>
      <c r="E514" s="21" t="s">
        <v>1188</v>
      </c>
      <c r="F514" s="22" t="s">
        <v>2592</v>
      </c>
      <c r="G514" s="21" t="s">
        <v>174</v>
      </c>
      <c r="H514" s="21" t="s">
        <v>163</v>
      </c>
      <c r="I514" s="21" t="s">
        <v>194</v>
      </c>
      <c r="J514" s="120" t="s">
        <v>195</v>
      </c>
      <c r="K514" s="21" t="s">
        <v>189</v>
      </c>
      <c r="L514" s="21" t="s">
        <v>2600</v>
      </c>
      <c r="M514" s="21" t="s">
        <v>488</v>
      </c>
      <c r="N514" s="22"/>
      <c r="O514" s="23">
        <v>45322</v>
      </c>
      <c r="P514" s="21" t="s">
        <v>2601</v>
      </c>
      <c r="Q514" s="5" t="s">
        <v>2600</v>
      </c>
      <c r="R514" s="5" t="s">
        <v>2595</v>
      </c>
      <c r="S514" s="5" t="s">
        <v>2585</v>
      </c>
      <c r="U514" s="5">
        <v>0</v>
      </c>
      <c r="V514" s="5">
        <v>0</v>
      </c>
    </row>
    <row r="515" spans="2:22" ht="31.5" x14ac:dyDescent="0.4">
      <c r="B515" s="21" t="s">
        <v>169</v>
      </c>
      <c r="C515" s="120" t="s">
        <v>345</v>
      </c>
      <c r="D515" s="21" t="s">
        <v>240</v>
      </c>
      <c r="E515" s="21" t="s">
        <v>1188</v>
      </c>
      <c r="F515" s="22" t="s">
        <v>2602</v>
      </c>
      <c r="G515" s="21" t="s">
        <v>174</v>
      </c>
      <c r="H515" s="21" t="s">
        <v>111</v>
      </c>
      <c r="I515" s="21" t="s">
        <v>347</v>
      </c>
      <c r="J515" s="120" t="s">
        <v>176</v>
      </c>
      <c r="K515" s="21" t="s">
        <v>177</v>
      </c>
      <c r="L515" s="21" t="s">
        <v>2603</v>
      </c>
      <c r="M515" s="21" t="s">
        <v>488</v>
      </c>
      <c r="N515" s="22"/>
      <c r="O515" s="23">
        <v>45322</v>
      </c>
      <c r="P515" s="21" t="s">
        <v>2604</v>
      </c>
      <c r="Q515" s="5" t="s">
        <v>2603</v>
      </c>
      <c r="R515" s="5" t="s">
        <v>2605</v>
      </c>
      <c r="S515" s="5" t="s">
        <v>2606</v>
      </c>
      <c r="U515" s="5">
        <v>0</v>
      </c>
      <c r="V515" s="5">
        <v>0</v>
      </c>
    </row>
    <row r="516" spans="2:22" ht="31.5" x14ac:dyDescent="0.4">
      <c r="B516" s="21" t="s">
        <v>169</v>
      </c>
      <c r="C516" s="120" t="s">
        <v>345</v>
      </c>
      <c r="D516" s="21" t="s">
        <v>240</v>
      </c>
      <c r="E516" s="21" t="s">
        <v>1188</v>
      </c>
      <c r="F516" s="22" t="s">
        <v>2602</v>
      </c>
      <c r="G516" s="21" t="s">
        <v>174</v>
      </c>
      <c r="H516" s="21" t="s">
        <v>111</v>
      </c>
      <c r="I516" s="21" t="s">
        <v>347</v>
      </c>
      <c r="J516" s="120" t="s">
        <v>176</v>
      </c>
      <c r="K516" s="21" t="s">
        <v>183</v>
      </c>
      <c r="L516" s="21" t="s">
        <v>2607</v>
      </c>
      <c r="M516" s="21" t="s">
        <v>488</v>
      </c>
      <c r="N516" s="22"/>
      <c r="O516" s="23">
        <v>45322</v>
      </c>
      <c r="P516" s="21" t="s">
        <v>2608</v>
      </c>
      <c r="Q516" s="5" t="s">
        <v>2607</v>
      </c>
      <c r="R516" s="5" t="s">
        <v>2605</v>
      </c>
      <c r="S516" s="5" t="s">
        <v>2606</v>
      </c>
      <c r="U516" s="5">
        <v>0</v>
      </c>
      <c r="V516" s="5">
        <v>0</v>
      </c>
    </row>
    <row r="517" spans="2:22" ht="31.5" x14ac:dyDescent="0.4">
      <c r="B517" s="21" t="s">
        <v>169</v>
      </c>
      <c r="C517" s="120" t="s">
        <v>345</v>
      </c>
      <c r="D517" s="21" t="s">
        <v>240</v>
      </c>
      <c r="E517" s="21" t="s">
        <v>1188</v>
      </c>
      <c r="F517" s="22" t="s">
        <v>2602</v>
      </c>
      <c r="G517" s="21" t="s">
        <v>174</v>
      </c>
      <c r="H517" s="21" t="s">
        <v>111</v>
      </c>
      <c r="I517" s="21" t="s">
        <v>347</v>
      </c>
      <c r="J517" s="120" t="s">
        <v>176</v>
      </c>
      <c r="K517" s="21" t="s">
        <v>186</v>
      </c>
      <c r="L517" s="21" t="s">
        <v>2609</v>
      </c>
      <c r="M517" s="21" t="s">
        <v>488</v>
      </c>
      <c r="N517" s="22"/>
      <c r="O517" s="23">
        <v>45322</v>
      </c>
      <c r="P517" s="21" t="s">
        <v>2610</v>
      </c>
      <c r="Q517" s="5" t="s">
        <v>2609</v>
      </c>
      <c r="R517" s="5" t="s">
        <v>2605</v>
      </c>
      <c r="S517" s="5" t="s">
        <v>2606</v>
      </c>
      <c r="U517" s="5">
        <v>0</v>
      </c>
      <c r="V517" s="5">
        <v>0</v>
      </c>
    </row>
    <row r="518" spans="2:22" ht="31.5" x14ac:dyDescent="0.4">
      <c r="B518" s="21" t="s">
        <v>169</v>
      </c>
      <c r="C518" s="120" t="s">
        <v>345</v>
      </c>
      <c r="D518" s="21" t="s">
        <v>240</v>
      </c>
      <c r="E518" s="21" t="s">
        <v>1188</v>
      </c>
      <c r="F518" s="22" t="s">
        <v>2602</v>
      </c>
      <c r="G518" s="21" t="s">
        <v>174</v>
      </c>
      <c r="H518" s="21" t="s">
        <v>111</v>
      </c>
      <c r="I518" s="21" t="s">
        <v>347</v>
      </c>
      <c r="J518" s="120" t="s">
        <v>176</v>
      </c>
      <c r="K518" s="21" t="s">
        <v>189</v>
      </c>
      <c r="L518" s="21" t="s">
        <v>2611</v>
      </c>
      <c r="M518" s="21" t="s">
        <v>488</v>
      </c>
      <c r="N518" s="22"/>
      <c r="O518" s="23">
        <v>45322</v>
      </c>
      <c r="P518" s="21" t="s">
        <v>2612</v>
      </c>
      <c r="Q518" s="5" t="s">
        <v>2611</v>
      </c>
      <c r="R518" s="5" t="s">
        <v>2605</v>
      </c>
      <c r="S518" s="5" t="s">
        <v>2606</v>
      </c>
      <c r="U518" s="5">
        <v>0</v>
      </c>
      <c r="V518" s="5">
        <v>0</v>
      </c>
    </row>
    <row r="519" spans="2:22" ht="31.5" x14ac:dyDescent="0.4">
      <c r="B519" s="21" t="s">
        <v>169</v>
      </c>
      <c r="C519" s="120" t="s">
        <v>345</v>
      </c>
      <c r="D519" s="21" t="s">
        <v>240</v>
      </c>
      <c r="E519" s="21" t="s">
        <v>1188</v>
      </c>
      <c r="F519" s="22" t="s">
        <v>2613</v>
      </c>
      <c r="G519" s="21" t="s">
        <v>174</v>
      </c>
      <c r="H519" s="21" t="s">
        <v>163</v>
      </c>
      <c r="I519" s="21" t="s">
        <v>194</v>
      </c>
      <c r="J519" s="120" t="s">
        <v>206</v>
      </c>
      <c r="K519" s="21" t="s">
        <v>177</v>
      </c>
      <c r="L519" s="21" t="s">
        <v>2614</v>
      </c>
      <c r="M519" s="21" t="s">
        <v>488</v>
      </c>
      <c r="N519" s="22"/>
      <c r="O519" s="23">
        <v>45322</v>
      </c>
      <c r="P519" s="21" t="s">
        <v>2615</v>
      </c>
      <c r="Q519" s="5" t="s">
        <v>2614</v>
      </c>
      <c r="R519" s="5" t="s">
        <v>2616</v>
      </c>
      <c r="S519" s="5" t="s">
        <v>2606</v>
      </c>
      <c r="U519" s="5">
        <v>0</v>
      </c>
      <c r="V519" s="5">
        <v>0</v>
      </c>
    </row>
    <row r="520" spans="2:22" ht="31.5" x14ac:dyDescent="0.4">
      <c r="B520" s="21" t="s">
        <v>169</v>
      </c>
      <c r="C520" s="120" t="s">
        <v>345</v>
      </c>
      <c r="D520" s="21" t="s">
        <v>240</v>
      </c>
      <c r="E520" s="21" t="s">
        <v>1188</v>
      </c>
      <c r="F520" s="22" t="s">
        <v>2613</v>
      </c>
      <c r="G520" s="21" t="s">
        <v>174</v>
      </c>
      <c r="H520" s="21" t="s">
        <v>163</v>
      </c>
      <c r="I520" s="21" t="s">
        <v>194</v>
      </c>
      <c r="J520" s="120" t="s">
        <v>206</v>
      </c>
      <c r="K520" s="21" t="s">
        <v>183</v>
      </c>
      <c r="L520" s="21" t="s">
        <v>2617</v>
      </c>
      <c r="M520" s="21" t="s">
        <v>488</v>
      </c>
      <c r="N520" s="22"/>
      <c r="O520" s="23">
        <v>45322</v>
      </c>
      <c r="P520" s="21" t="s">
        <v>2618</v>
      </c>
      <c r="Q520" s="5" t="s">
        <v>2617</v>
      </c>
      <c r="R520" s="5" t="s">
        <v>2616</v>
      </c>
      <c r="S520" s="5" t="s">
        <v>2606</v>
      </c>
      <c r="U520" s="5">
        <v>0</v>
      </c>
      <c r="V520" s="5">
        <v>0</v>
      </c>
    </row>
    <row r="521" spans="2:22" ht="31.5" x14ac:dyDescent="0.4">
      <c r="B521" s="21" t="s">
        <v>169</v>
      </c>
      <c r="C521" s="120" t="s">
        <v>345</v>
      </c>
      <c r="D521" s="21" t="s">
        <v>240</v>
      </c>
      <c r="E521" s="21" t="s">
        <v>1188</v>
      </c>
      <c r="F521" s="22" t="s">
        <v>2613</v>
      </c>
      <c r="G521" s="21" t="s">
        <v>174</v>
      </c>
      <c r="H521" s="21" t="s">
        <v>163</v>
      </c>
      <c r="I521" s="21" t="s">
        <v>194</v>
      </c>
      <c r="J521" s="120" t="s">
        <v>206</v>
      </c>
      <c r="K521" s="21" t="s">
        <v>186</v>
      </c>
      <c r="L521" s="21" t="s">
        <v>2619</v>
      </c>
      <c r="M521" s="21" t="s">
        <v>488</v>
      </c>
      <c r="N521" s="22"/>
      <c r="O521" s="23">
        <v>45322</v>
      </c>
      <c r="P521" s="21" t="s">
        <v>2620</v>
      </c>
      <c r="Q521" s="5" t="s">
        <v>2619</v>
      </c>
      <c r="R521" s="5" t="s">
        <v>2616</v>
      </c>
      <c r="S521" s="5" t="s">
        <v>2606</v>
      </c>
      <c r="U521" s="5">
        <v>0</v>
      </c>
      <c r="V521" s="5">
        <v>0</v>
      </c>
    </row>
    <row r="522" spans="2:22" ht="31.5" x14ac:dyDescent="0.4">
      <c r="B522" s="21" t="s">
        <v>169</v>
      </c>
      <c r="C522" s="120" t="s">
        <v>345</v>
      </c>
      <c r="D522" s="21" t="s">
        <v>240</v>
      </c>
      <c r="E522" s="21" t="s">
        <v>1188</v>
      </c>
      <c r="F522" s="22" t="s">
        <v>2613</v>
      </c>
      <c r="G522" s="21" t="s">
        <v>174</v>
      </c>
      <c r="H522" s="21" t="s">
        <v>163</v>
      </c>
      <c r="I522" s="21" t="s">
        <v>194</v>
      </c>
      <c r="J522" s="120" t="s">
        <v>206</v>
      </c>
      <c r="K522" s="21" t="s">
        <v>189</v>
      </c>
      <c r="L522" s="21" t="s">
        <v>2621</v>
      </c>
      <c r="M522" s="21" t="s">
        <v>488</v>
      </c>
      <c r="N522" s="22"/>
      <c r="O522" s="23">
        <v>45322</v>
      </c>
      <c r="P522" s="21" t="s">
        <v>2622</v>
      </c>
      <c r="Q522" s="5" t="s">
        <v>2621</v>
      </c>
      <c r="R522" s="5" t="s">
        <v>2616</v>
      </c>
      <c r="S522" s="5" t="s">
        <v>2606</v>
      </c>
      <c r="U522" s="5">
        <v>0</v>
      </c>
      <c r="V522" s="5">
        <v>0</v>
      </c>
    </row>
    <row r="523" spans="2:22" ht="31.5" x14ac:dyDescent="0.4">
      <c r="B523" s="21" t="s">
        <v>169</v>
      </c>
      <c r="C523" s="120" t="s">
        <v>345</v>
      </c>
      <c r="D523" s="21" t="s">
        <v>240</v>
      </c>
      <c r="E523" s="21" t="s">
        <v>1188</v>
      </c>
      <c r="F523" s="22" t="s">
        <v>2634</v>
      </c>
      <c r="G523" s="21" t="s">
        <v>174</v>
      </c>
      <c r="H523" s="21" t="s">
        <v>131</v>
      </c>
      <c r="I523" s="21" t="s">
        <v>175</v>
      </c>
      <c r="J523" s="21" t="s">
        <v>229</v>
      </c>
      <c r="K523" s="21" t="s">
        <v>177</v>
      </c>
      <c r="L523" s="21" t="s">
        <v>2635</v>
      </c>
      <c r="M523" s="21" t="s">
        <v>488</v>
      </c>
      <c r="N523" s="22"/>
      <c r="O523" s="23">
        <v>45322</v>
      </c>
      <c r="P523" s="21" t="s">
        <v>2636</v>
      </c>
      <c r="Q523" s="5" t="s">
        <v>2635</v>
      </c>
      <c r="R523" s="5" t="s">
        <v>2637</v>
      </c>
      <c r="S523" s="5" t="s">
        <v>2627</v>
      </c>
      <c r="U523" s="5">
        <v>0</v>
      </c>
      <c r="V523" s="5">
        <v>0</v>
      </c>
    </row>
    <row r="524" spans="2:22" ht="31.5" x14ac:dyDescent="0.4">
      <c r="B524" s="21" t="s">
        <v>169</v>
      </c>
      <c r="C524" s="120" t="s">
        <v>345</v>
      </c>
      <c r="D524" s="21" t="s">
        <v>240</v>
      </c>
      <c r="E524" s="21" t="s">
        <v>1188</v>
      </c>
      <c r="F524" s="22" t="s">
        <v>2634</v>
      </c>
      <c r="G524" s="21" t="s">
        <v>174</v>
      </c>
      <c r="H524" s="21" t="s">
        <v>131</v>
      </c>
      <c r="I524" s="21" t="s">
        <v>175</v>
      </c>
      <c r="J524" s="21" t="s">
        <v>229</v>
      </c>
      <c r="K524" s="21" t="s">
        <v>183</v>
      </c>
      <c r="L524" s="21" t="s">
        <v>2638</v>
      </c>
      <c r="M524" s="21" t="s">
        <v>488</v>
      </c>
      <c r="N524" s="22"/>
      <c r="O524" s="23">
        <v>45322</v>
      </c>
      <c r="P524" s="21" t="s">
        <v>2639</v>
      </c>
      <c r="Q524" s="5" t="s">
        <v>2638</v>
      </c>
      <c r="R524" s="5" t="s">
        <v>2637</v>
      </c>
      <c r="S524" s="5" t="s">
        <v>2627</v>
      </c>
      <c r="U524" s="5">
        <v>0</v>
      </c>
      <c r="V524" s="5">
        <v>0</v>
      </c>
    </row>
    <row r="525" spans="2:22" ht="31.5" x14ac:dyDescent="0.4">
      <c r="B525" s="21" t="s">
        <v>169</v>
      </c>
      <c r="C525" s="120" t="s">
        <v>345</v>
      </c>
      <c r="D525" s="21" t="s">
        <v>240</v>
      </c>
      <c r="E525" s="21" t="s">
        <v>1188</v>
      </c>
      <c r="F525" s="22" t="s">
        <v>2634</v>
      </c>
      <c r="G525" s="21" t="s">
        <v>174</v>
      </c>
      <c r="H525" s="21" t="s">
        <v>131</v>
      </c>
      <c r="I525" s="21" t="s">
        <v>175</v>
      </c>
      <c r="J525" s="21" t="s">
        <v>229</v>
      </c>
      <c r="K525" s="21" t="s">
        <v>186</v>
      </c>
      <c r="L525" s="21" t="s">
        <v>2640</v>
      </c>
      <c r="M525" s="21" t="s">
        <v>488</v>
      </c>
      <c r="N525" s="22"/>
      <c r="O525" s="23">
        <v>45322</v>
      </c>
      <c r="P525" s="21" t="s">
        <v>2641</v>
      </c>
      <c r="Q525" s="5" t="s">
        <v>2640</v>
      </c>
      <c r="R525" s="5" t="s">
        <v>2637</v>
      </c>
      <c r="S525" s="5" t="s">
        <v>2627</v>
      </c>
      <c r="U525" s="5">
        <v>0</v>
      </c>
      <c r="V525" s="5">
        <v>0</v>
      </c>
    </row>
    <row r="526" spans="2:22" ht="31.5" x14ac:dyDescent="0.4">
      <c r="B526" s="21" t="s">
        <v>169</v>
      </c>
      <c r="C526" s="120" t="s">
        <v>345</v>
      </c>
      <c r="D526" s="21" t="s">
        <v>240</v>
      </c>
      <c r="E526" s="21" t="s">
        <v>1188</v>
      </c>
      <c r="F526" s="22" t="s">
        <v>2634</v>
      </c>
      <c r="G526" s="21" t="s">
        <v>174</v>
      </c>
      <c r="H526" s="21" t="s">
        <v>131</v>
      </c>
      <c r="I526" s="21" t="s">
        <v>175</v>
      </c>
      <c r="J526" s="21" t="s">
        <v>229</v>
      </c>
      <c r="K526" s="21" t="s">
        <v>189</v>
      </c>
      <c r="L526" s="21" t="s">
        <v>2642</v>
      </c>
      <c r="M526" s="21" t="s">
        <v>488</v>
      </c>
      <c r="N526" s="22"/>
      <c r="O526" s="23">
        <v>45322</v>
      </c>
      <c r="P526" s="21" t="s">
        <v>2643</v>
      </c>
      <c r="Q526" s="5" t="s">
        <v>2642</v>
      </c>
      <c r="R526" s="5" t="s">
        <v>2637</v>
      </c>
      <c r="S526" s="5" t="s">
        <v>2627</v>
      </c>
      <c r="U526" s="5">
        <v>0</v>
      </c>
      <c r="V526" s="5">
        <v>0</v>
      </c>
    </row>
    <row r="527" spans="2:22" ht="31.5" x14ac:dyDescent="0.4">
      <c r="B527" s="21" t="s">
        <v>169</v>
      </c>
      <c r="C527" s="120" t="s">
        <v>345</v>
      </c>
      <c r="D527" s="21" t="s">
        <v>240</v>
      </c>
      <c r="E527" s="21" t="s">
        <v>1188</v>
      </c>
      <c r="F527" s="22" t="s">
        <v>2623</v>
      </c>
      <c r="G527" s="21" t="s">
        <v>174</v>
      </c>
      <c r="H527" s="21" t="s">
        <v>163</v>
      </c>
      <c r="I527" s="21" t="s">
        <v>194</v>
      </c>
      <c r="J527" s="120" t="s">
        <v>195</v>
      </c>
      <c r="K527" s="21" t="s">
        <v>177</v>
      </c>
      <c r="L527" s="21" t="s">
        <v>2624</v>
      </c>
      <c r="M527" s="21" t="s">
        <v>488</v>
      </c>
      <c r="N527" s="22"/>
      <c r="O527" s="23">
        <v>45322</v>
      </c>
      <c r="P527" s="21" t="s">
        <v>2625</v>
      </c>
      <c r="Q527" s="5" t="s">
        <v>2624</v>
      </c>
      <c r="R527" s="5" t="s">
        <v>2626</v>
      </c>
      <c r="S527" s="5" t="s">
        <v>2627</v>
      </c>
      <c r="U527" s="5">
        <v>0</v>
      </c>
      <c r="V527" s="5">
        <v>0</v>
      </c>
    </row>
    <row r="528" spans="2:22" ht="31.5" x14ac:dyDescent="0.4">
      <c r="B528" s="21" t="s">
        <v>169</v>
      </c>
      <c r="C528" s="120" t="s">
        <v>345</v>
      </c>
      <c r="D528" s="21" t="s">
        <v>240</v>
      </c>
      <c r="E528" s="21" t="s">
        <v>1188</v>
      </c>
      <c r="F528" s="22" t="s">
        <v>2623</v>
      </c>
      <c r="G528" s="21" t="s">
        <v>174</v>
      </c>
      <c r="H528" s="21" t="s">
        <v>163</v>
      </c>
      <c r="I528" s="21" t="s">
        <v>194</v>
      </c>
      <c r="J528" s="120" t="s">
        <v>195</v>
      </c>
      <c r="K528" s="21" t="s">
        <v>183</v>
      </c>
      <c r="L528" s="21" t="s">
        <v>2628</v>
      </c>
      <c r="M528" s="21" t="s">
        <v>488</v>
      </c>
      <c r="N528" s="22"/>
      <c r="O528" s="23">
        <v>45322</v>
      </c>
      <c r="P528" s="21" t="s">
        <v>2629</v>
      </c>
      <c r="Q528" s="5" t="s">
        <v>2628</v>
      </c>
      <c r="R528" s="5" t="s">
        <v>2626</v>
      </c>
      <c r="S528" s="5" t="s">
        <v>2627</v>
      </c>
      <c r="U528" s="5">
        <v>0</v>
      </c>
      <c r="V528" s="5">
        <v>0</v>
      </c>
    </row>
    <row r="529" spans="2:22" ht="31.5" x14ac:dyDescent="0.4">
      <c r="B529" s="21" t="s">
        <v>169</v>
      </c>
      <c r="C529" s="120" t="s">
        <v>345</v>
      </c>
      <c r="D529" s="21" t="s">
        <v>240</v>
      </c>
      <c r="E529" s="21" t="s">
        <v>1188</v>
      </c>
      <c r="F529" s="22" t="s">
        <v>2623</v>
      </c>
      <c r="G529" s="21" t="s">
        <v>174</v>
      </c>
      <c r="H529" s="21" t="s">
        <v>163</v>
      </c>
      <c r="I529" s="21" t="s">
        <v>194</v>
      </c>
      <c r="J529" s="120" t="s">
        <v>195</v>
      </c>
      <c r="K529" s="21" t="s">
        <v>186</v>
      </c>
      <c r="L529" s="21" t="s">
        <v>2630</v>
      </c>
      <c r="M529" s="21" t="s">
        <v>488</v>
      </c>
      <c r="N529" s="22"/>
      <c r="O529" s="23">
        <v>45322</v>
      </c>
      <c r="P529" s="21" t="s">
        <v>2631</v>
      </c>
      <c r="Q529" s="5" t="s">
        <v>2630</v>
      </c>
      <c r="R529" s="5" t="s">
        <v>2626</v>
      </c>
      <c r="S529" s="5" t="s">
        <v>2627</v>
      </c>
      <c r="U529" s="5">
        <v>0</v>
      </c>
      <c r="V529" s="5">
        <v>0</v>
      </c>
    </row>
    <row r="530" spans="2:22" ht="31.5" x14ac:dyDescent="0.4">
      <c r="B530" s="21" t="s">
        <v>169</v>
      </c>
      <c r="C530" s="120" t="s">
        <v>345</v>
      </c>
      <c r="D530" s="21" t="s">
        <v>240</v>
      </c>
      <c r="E530" s="21" t="s">
        <v>1188</v>
      </c>
      <c r="F530" s="22" t="s">
        <v>2623</v>
      </c>
      <c r="G530" s="21" t="s">
        <v>174</v>
      </c>
      <c r="H530" s="21" t="s">
        <v>163</v>
      </c>
      <c r="I530" s="21" t="s">
        <v>194</v>
      </c>
      <c r="J530" s="120" t="s">
        <v>195</v>
      </c>
      <c r="K530" s="21" t="s">
        <v>189</v>
      </c>
      <c r="L530" s="21" t="s">
        <v>2632</v>
      </c>
      <c r="M530" s="21" t="s">
        <v>488</v>
      </c>
      <c r="N530" s="22"/>
      <c r="O530" s="23">
        <v>45322</v>
      </c>
      <c r="P530" s="21" t="s">
        <v>2633</v>
      </c>
      <c r="Q530" s="5" t="s">
        <v>2632</v>
      </c>
      <c r="R530" s="5" t="s">
        <v>2626</v>
      </c>
      <c r="S530" s="5" t="s">
        <v>2627</v>
      </c>
      <c r="U530" s="5">
        <v>0</v>
      </c>
      <c r="V530" s="5">
        <v>0</v>
      </c>
    </row>
    <row r="531" spans="2:22" ht="31.5" x14ac:dyDescent="0.4">
      <c r="B531" s="21" t="s">
        <v>169</v>
      </c>
      <c r="C531" s="120" t="s">
        <v>345</v>
      </c>
      <c r="D531" s="21" t="s">
        <v>240</v>
      </c>
      <c r="E531" s="21" t="s">
        <v>1188</v>
      </c>
      <c r="F531" s="22" t="s">
        <v>2655</v>
      </c>
      <c r="G531" s="21" t="s">
        <v>174</v>
      </c>
      <c r="H531" s="21" t="s">
        <v>111</v>
      </c>
      <c r="I531" s="21" t="s">
        <v>347</v>
      </c>
      <c r="J531" s="21" t="s">
        <v>229</v>
      </c>
      <c r="K531" s="21" t="s">
        <v>177</v>
      </c>
      <c r="L531" s="21" t="s">
        <v>2656</v>
      </c>
      <c r="M531" s="21" t="s">
        <v>488</v>
      </c>
      <c r="N531" s="22"/>
      <c r="O531" s="23">
        <v>45322</v>
      </c>
      <c r="P531" s="21" t="s">
        <v>2657</v>
      </c>
      <c r="Q531" s="5" t="s">
        <v>2656</v>
      </c>
      <c r="R531" s="5" t="s">
        <v>2658</v>
      </c>
      <c r="S531" s="5" t="s">
        <v>2648</v>
      </c>
      <c r="U531" s="5">
        <v>0</v>
      </c>
      <c r="V531" s="5">
        <v>0</v>
      </c>
    </row>
    <row r="532" spans="2:22" ht="31.5" x14ac:dyDescent="0.4">
      <c r="B532" s="21" t="s">
        <v>169</v>
      </c>
      <c r="C532" s="120" t="s">
        <v>345</v>
      </c>
      <c r="D532" s="21" t="s">
        <v>240</v>
      </c>
      <c r="E532" s="21" t="s">
        <v>1188</v>
      </c>
      <c r="F532" s="22" t="s">
        <v>2655</v>
      </c>
      <c r="G532" s="21" t="s">
        <v>174</v>
      </c>
      <c r="H532" s="21" t="s">
        <v>111</v>
      </c>
      <c r="I532" s="21" t="s">
        <v>347</v>
      </c>
      <c r="J532" s="21" t="s">
        <v>229</v>
      </c>
      <c r="K532" s="21" t="s">
        <v>183</v>
      </c>
      <c r="L532" s="21" t="s">
        <v>2659</v>
      </c>
      <c r="M532" s="21" t="s">
        <v>488</v>
      </c>
      <c r="N532" s="22"/>
      <c r="O532" s="23">
        <v>45322</v>
      </c>
      <c r="P532" s="21" t="s">
        <v>2660</v>
      </c>
      <c r="Q532" s="5" t="s">
        <v>2659</v>
      </c>
      <c r="R532" s="5" t="s">
        <v>2658</v>
      </c>
      <c r="S532" s="5" t="s">
        <v>2648</v>
      </c>
      <c r="U532" s="5">
        <v>0</v>
      </c>
      <c r="V532" s="5">
        <v>0</v>
      </c>
    </row>
    <row r="533" spans="2:22" ht="31.5" x14ac:dyDescent="0.4">
      <c r="B533" s="21" t="s">
        <v>169</v>
      </c>
      <c r="C533" s="120" t="s">
        <v>345</v>
      </c>
      <c r="D533" s="21" t="s">
        <v>240</v>
      </c>
      <c r="E533" s="21" t="s">
        <v>1188</v>
      </c>
      <c r="F533" s="22" t="s">
        <v>2655</v>
      </c>
      <c r="G533" s="21" t="s">
        <v>174</v>
      </c>
      <c r="H533" s="21" t="s">
        <v>111</v>
      </c>
      <c r="I533" s="21" t="s">
        <v>347</v>
      </c>
      <c r="J533" s="21" t="s">
        <v>229</v>
      </c>
      <c r="K533" s="21" t="s">
        <v>186</v>
      </c>
      <c r="L533" s="21" t="s">
        <v>2661</v>
      </c>
      <c r="M533" s="21" t="s">
        <v>488</v>
      </c>
      <c r="N533" s="22"/>
      <c r="O533" s="23">
        <v>45322</v>
      </c>
      <c r="P533" s="21" t="s">
        <v>2662</v>
      </c>
      <c r="Q533" s="5" t="s">
        <v>2661</v>
      </c>
      <c r="R533" s="5" t="s">
        <v>2658</v>
      </c>
      <c r="S533" s="5" t="s">
        <v>2648</v>
      </c>
      <c r="U533" s="5">
        <v>0</v>
      </c>
      <c r="V533" s="5">
        <v>0</v>
      </c>
    </row>
    <row r="534" spans="2:22" ht="31.5" x14ac:dyDescent="0.4">
      <c r="B534" s="21" t="s">
        <v>169</v>
      </c>
      <c r="C534" s="120" t="s">
        <v>345</v>
      </c>
      <c r="D534" s="21" t="s">
        <v>240</v>
      </c>
      <c r="E534" s="21" t="s">
        <v>1188</v>
      </c>
      <c r="F534" s="22" t="s">
        <v>2655</v>
      </c>
      <c r="G534" s="21" t="s">
        <v>174</v>
      </c>
      <c r="H534" s="21" t="s">
        <v>111</v>
      </c>
      <c r="I534" s="21" t="s">
        <v>347</v>
      </c>
      <c r="J534" s="21" t="s">
        <v>229</v>
      </c>
      <c r="K534" s="21" t="s">
        <v>189</v>
      </c>
      <c r="L534" s="21" t="s">
        <v>2663</v>
      </c>
      <c r="M534" s="21" t="s">
        <v>488</v>
      </c>
      <c r="N534" s="22"/>
      <c r="O534" s="23">
        <v>45322</v>
      </c>
      <c r="P534" s="21" t="s">
        <v>2664</v>
      </c>
      <c r="Q534" s="5" t="s">
        <v>2663</v>
      </c>
      <c r="R534" s="5" t="s">
        <v>2658</v>
      </c>
      <c r="S534" s="5" t="s">
        <v>2648</v>
      </c>
      <c r="U534" s="5">
        <v>0</v>
      </c>
      <c r="V534" s="5">
        <v>0</v>
      </c>
    </row>
    <row r="535" spans="2:22" ht="31.5" x14ac:dyDescent="0.4">
      <c r="B535" s="21" t="s">
        <v>169</v>
      </c>
      <c r="C535" s="120" t="s">
        <v>345</v>
      </c>
      <c r="D535" s="21" t="s">
        <v>240</v>
      </c>
      <c r="E535" s="21" t="s">
        <v>1188</v>
      </c>
      <c r="F535" s="22" t="s">
        <v>2644</v>
      </c>
      <c r="G535" s="21" t="s">
        <v>174</v>
      </c>
      <c r="H535" s="21" t="s">
        <v>163</v>
      </c>
      <c r="I535" s="21" t="s">
        <v>194</v>
      </c>
      <c r="J535" s="120" t="s">
        <v>195</v>
      </c>
      <c r="K535" s="21" t="s">
        <v>177</v>
      </c>
      <c r="L535" s="21" t="s">
        <v>2645</v>
      </c>
      <c r="M535" s="21" t="s">
        <v>488</v>
      </c>
      <c r="N535" s="22"/>
      <c r="O535" s="23">
        <v>45322</v>
      </c>
      <c r="P535" s="21" t="s">
        <v>2646</v>
      </c>
      <c r="Q535" s="5" t="s">
        <v>2645</v>
      </c>
      <c r="R535" s="5" t="s">
        <v>2647</v>
      </c>
      <c r="S535" s="5" t="s">
        <v>2648</v>
      </c>
      <c r="U535" s="5">
        <v>0</v>
      </c>
      <c r="V535" s="5">
        <v>0</v>
      </c>
    </row>
    <row r="536" spans="2:22" ht="31.5" x14ac:dyDescent="0.4">
      <c r="B536" s="21" t="s">
        <v>169</v>
      </c>
      <c r="C536" s="120" t="s">
        <v>345</v>
      </c>
      <c r="D536" s="21" t="s">
        <v>240</v>
      </c>
      <c r="E536" s="21" t="s">
        <v>1188</v>
      </c>
      <c r="F536" s="22" t="s">
        <v>2644</v>
      </c>
      <c r="G536" s="21" t="s">
        <v>174</v>
      </c>
      <c r="H536" s="21" t="s">
        <v>163</v>
      </c>
      <c r="I536" s="21" t="s">
        <v>194</v>
      </c>
      <c r="J536" s="120" t="s">
        <v>195</v>
      </c>
      <c r="K536" s="21" t="s">
        <v>183</v>
      </c>
      <c r="L536" s="21" t="s">
        <v>2649</v>
      </c>
      <c r="M536" s="21" t="s">
        <v>488</v>
      </c>
      <c r="N536" s="22"/>
      <c r="O536" s="23">
        <v>45322</v>
      </c>
      <c r="P536" s="21" t="s">
        <v>2650</v>
      </c>
      <c r="Q536" s="5" t="s">
        <v>2649</v>
      </c>
      <c r="R536" s="5" t="s">
        <v>2647</v>
      </c>
      <c r="S536" s="5" t="s">
        <v>2648</v>
      </c>
      <c r="U536" s="5">
        <v>0</v>
      </c>
      <c r="V536" s="5">
        <v>0</v>
      </c>
    </row>
    <row r="537" spans="2:22" ht="31.5" x14ac:dyDescent="0.4">
      <c r="B537" s="21" t="s">
        <v>169</v>
      </c>
      <c r="C537" s="120" t="s">
        <v>345</v>
      </c>
      <c r="D537" s="21" t="s">
        <v>240</v>
      </c>
      <c r="E537" s="21" t="s">
        <v>1188</v>
      </c>
      <c r="F537" s="22" t="s">
        <v>2644</v>
      </c>
      <c r="G537" s="21" t="s">
        <v>174</v>
      </c>
      <c r="H537" s="21" t="s">
        <v>163</v>
      </c>
      <c r="I537" s="21" t="s">
        <v>194</v>
      </c>
      <c r="J537" s="120" t="s">
        <v>195</v>
      </c>
      <c r="K537" s="21" t="s">
        <v>186</v>
      </c>
      <c r="L537" s="21" t="s">
        <v>2651</v>
      </c>
      <c r="M537" s="21" t="s">
        <v>488</v>
      </c>
      <c r="N537" s="22"/>
      <c r="O537" s="23">
        <v>45322</v>
      </c>
      <c r="P537" s="21" t="s">
        <v>2652</v>
      </c>
      <c r="Q537" s="5" t="s">
        <v>2651</v>
      </c>
      <c r="R537" s="5" t="s">
        <v>2647</v>
      </c>
      <c r="S537" s="5" t="s">
        <v>2648</v>
      </c>
      <c r="U537" s="5">
        <v>0</v>
      </c>
      <c r="V537" s="5">
        <v>0</v>
      </c>
    </row>
    <row r="538" spans="2:22" ht="31.5" x14ac:dyDescent="0.4">
      <c r="B538" s="21" t="s">
        <v>169</v>
      </c>
      <c r="C538" s="120" t="s">
        <v>345</v>
      </c>
      <c r="D538" s="21" t="s">
        <v>240</v>
      </c>
      <c r="E538" s="21" t="s">
        <v>1188</v>
      </c>
      <c r="F538" s="22" t="s">
        <v>2644</v>
      </c>
      <c r="G538" s="21" t="s">
        <v>174</v>
      </c>
      <c r="H538" s="21" t="s">
        <v>163</v>
      </c>
      <c r="I538" s="21" t="s">
        <v>194</v>
      </c>
      <c r="J538" s="120" t="s">
        <v>195</v>
      </c>
      <c r="K538" s="21" t="s">
        <v>189</v>
      </c>
      <c r="L538" s="21" t="s">
        <v>2653</v>
      </c>
      <c r="M538" s="21" t="s">
        <v>488</v>
      </c>
      <c r="N538" s="22"/>
      <c r="O538" s="23">
        <v>45322</v>
      </c>
      <c r="P538" s="21" t="s">
        <v>2654</v>
      </c>
      <c r="Q538" s="5" t="s">
        <v>2653</v>
      </c>
      <c r="R538" s="5" t="s">
        <v>2647</v>
      </c>
      <c r="S538" s="5" t="s">
        <v>2648</v>
      </c>
      <c r="U538" s="5">
        <v>0</v>
      </c>
      <c r="V538" s="5">
        <v>0</v>
      </c>
    </row>
    <row r="539" spans="2:22" ht="31.5" x14ac:dyDescent="0.4">
      <c r="B539" s="21" t="s">
        <v>169</v>
      </c>
      <c r="C539" s="120" t="s">
        <v>345</v>
      </c>
      <c r="D539" s="21" t="s">
        <v>240</v>
      </c>
      <c r="E539" s="21" t="s">
        <v>1188</v>
      </c>
      <c r="F539" s="22" t="s">
        <v>2676</v>
      </c>
      <c r="G539" s="21" t="s">
        <v>174</v>
      </c>
      <c r="H539" s="21" t="s">
        <v>131</v>
      </c>
      <c r="I539" s="21" t="s">
        <v>175</v>
      </c>
      <c r="J539" s="21" t="s">
        <v>229</v>
      </c>
      <c r="K539" s="21" t="s">
        <v>177</v>
      </c>
      <c r="L539" s="21" t="s">
        <v>2677</v>
      </c>
      <c r="M539" s="21" t="s">
        <v>488</v>
      </c>
      <c r="N539" s="22"/>
      <c r="O539" s="23">
        <v>45322</v>
      </c>
      <c r="P539" s="21" t="s">
        <v>2678</v>
      </c>
      <c r="Q539" s="5" t="s">
        <v>2677</v>
      </c>
      <c r="R539" s="5" t="s">
        <v>2679</v>
      </c>
      <c r="S539" s="5" t="s">
        <v>2669</v>
      </c>
      <c r="U539" s="5">
        <v>0</v>
      </c>
      <c r="V539" s="5">
        <v>0</v>
      </c>
    </row>
    <row r="540" spans="2:22" ht="31.5" x14ac:dyDescent="0.4">
      <c r="B540" s="21" t="s">
        <v>169</v>
      </c>
      <c r="C540" s="120" t="s">
        <v>345</v>
      </c>
      <c r="D540" s="21" t="s">
        <v>240</v>
      </c>
      <c r="E540" s="21" t="s">
        <v>1188</v>
      </c>
      <c r="F540" s="22" t="s">
        <v>2676</v>
      </c>
      <c r="G540" s="21" t="s">
        <v>174</v>
      </c>
      <c r="H540" s="21" t="s">
        <v>131</v>
      </c>
      <c r="I540" s="21" t="s">
        <v>175</v>
      </c>
      <c r="J540" s="21" t="s">
        <v>229</v>
      </c>
      <c r="K540" s="21" t="s">
        <v>183</v>
      </c>
      <c r="L540" s="21" t="s">
        <v>2680</v>
      </c>
      <c r="M540" s="21" t="s">
        <v>488</v>
      </c>
      <c r="N540" s="22"/>
      <c r="O540" s="23">
        <v>45322</v>
      </c>
      <c r="P540" s="21" t="s">
        <v>2681</v>
      </c>
      <c r="Q540" s="5" t="s">
        <v>2680</v>
      </c>
      <c r="R540" s="5" t="s">
        <v>2679</v>
      </c>
      <c r="S540" s="5" t="s">
        <v>2669</v>
      </c>
      <c r="U540" s="5">
        <v>0</v>
      </c>
      <c r="V540" s="5">
        <v>0</v>
      </c>
    </row>
    <row r="541" spans="2:22" ht="31.5" x14ac:dyDescent="0.4">
      <c r="B541" s="21" t="s">
        <v>169</v>
      </c>
      <c r="C541" s="120" t="s">
        <v>345</v>
      </c>
      <c r="D541" s="21" t="s">
        <v>240</v>
      </c>
      <c r="E541" s="21" t="s">
        <v>1188</v>
      </c>
      <c r="F541" s="22" t="s">
        <v>2676</v>
      </c>
      <c r="G541" s="21" t="s">
        <v>174</v>
      </c>
      <c r="H541" s="21" t="s">
        <v>131</v>
      </c>
      <c r="I541" s="21" t="s">
        <v>175</v>
      </c>
      <c r="J541" s="21" t="s">
        <v>229</v>
      </c>
      <c r="K541" s="21" t="s">
        <v>186</v>
      </c>
      <c r="L541" s="21" t="s">
        <v>2682</v>
      </c>
      <c r="M541" s="21" t="s">
        <v>488</v>
      </c>
      <c r="N541" s="22"/>
      <c r="O541" s="23">
        <v>45322</v>
      </c>
      <c r="P541" s="21" t="s">
        <v>2683</v>
      </c>
      <c r="Q541" s="5" t="s">
        <v>2682</v>
      </c>
      <c r="R541" s="5" t="s">
        <v>2679</v>
      </c>
      <c r="S541" s="5" t="s">
        <v>2669</v>
      </c>
      <c r="U541" s="5">
        <v>0</v>
      </c>
      <c r="V541" s="5">
        <v>0</v>
      </c>
    </row>
    <row r="542" spans="2:22" ht="31.5" x14ac:dyDescent="0.4">
      <c r="B542" s="21" t="s">
        <v>169</v>
      </c>
      <c r="C542" s="120" t="s">
        <v>345</v>
      </c>
      <c r="D542" s="21" t="s">
        <v>240</v>
      </c>
      <c r="E542" s="21" t="s">
        <v>1188</v>
      </c>
      <c r="F542" s="22" t="s">
        <v>2676</v>
      </c>
      <c r="G542" s="21" t="s">
        <v>174</v>
      </c>
      <c r="H542" s="21" t="s">
        <v>131</v>
      </c>
      <c r="I542" s="21" t="s">
        <v>175</v>
      </c>
      <c r="J542" s="21" t="s">
        <v>229</v>
      </c>
      <c r="K542" s="21" t="s">
        <v>189</v>
      </c>
      <c r="L542" s="21" t="s">
        <v>2684</v>
      </c>
      <c r="M542" s="21" t="s">
        <v>488</v>
      </c>
      <c r="N542" s="22"/>
      <c r="O542" s="23">
        <v>45322</v>
      </c>
      <c r="P542" s="21" t="s">
        <v>2685</v>
      </c>
      <c r="Q542" s="5" t="s">
        <v>2684</v>
      </c>
      <c r="R542" s="5" t="s">
        <v>2679</v>
      </c>
      <c r="S542" s="5" t="s">
        <v>2669</v>
      </c>
      <c r="U542" s="5">
        <v>0</v>
      </c>
      <c r="V542" s="5">
        <v>0</v>
      </c>
    </row>
    <row r="543" spans="2:22" ht="31.5" x14ac:dyDescent="0.4">
      <c r="B543" s="21" t="s">
        <v>169</v>
      </c>
      <c r="C543" s="120" t="s">
        <v>345</v>
      </c>
      <c r="D543" s="21" t="s">
        <v>240</v>
      </c>
      <c r="E543" s="21" t="s">
        <v>1188</v>
      </c>
      <c r="F543" s="22" t="s">
        <v>2665</v>
      </c>
      <c r="G543" s="21" t="s">
        <v>174</v>
      </c>
      <c r="H543" s="21" t="s">
        <v>163</v>
      </c>
      <c r="I543" s="21" t="s">
        <v>194</v>
      </c>
      <c r="J543" s="120" t="s">
        <v>195</v>
      </c>
      <c r="K543" s="21" t="s">
        <v>177</v>
      </c>
      <c r="L543" s="21" t="s">
        <v>2666</v>
      </c>
      <c r="M543" s="21" t="s">
        <v>488</v>
      </c>
      <c r="N543" s="22"/>
      <c r="O543" s="23">
        <v>45322</v>
      </c>
      <c r="P543" s="21" t="s">
        <v>2667</v>
      </c>
      <c r="Q543" s="5" t="s">
        <v>2666</v>
      </c>
      <c r="R543" s="5" t="s">
        <v>2668</v>
      </c>
      <c r="S543" s="5" t="s">
        <v>2669</v>
      </c>
      <c r="U543" s="5">
        <v>0</v>
      </c>
      <c r="V543" s="5">
        <v>0</v>
      </c>
    </row>
    <row r="544" spans="2:22" ht="31.5" x14ac:dyDescent="0.4">
      <c r="B544" s="21" t="s">
        <v>169</v>
      </c>
      <c r="C544" s="120" t="s">
        <v>345</v>
      </c>
      <c r="D544" s="21" t="s">
        <v>240</v>
      </c>
      <c r="E544" s="21" t="s">
        <v>1188</v>
      </c>
      <c r="F544" s="22" t="s">
        <v>2665</v>
      </c>
      <c r="G544" s="21" t="s">
        <v>174</v>
      </c>
      <c r="H544" s="21" t="s">
        <v>163</v>
      </c>
      <c r="I544" s="21" t="s">
        <v>194</v>
      </c>
      <c r="J544" s="120" t="s">
        <v>195</v>
      </c>
      <c r="K544" s="21" t="s">
        <v>183</v>
      </c>
      <c r="L544" s="21" t="s">
        <v>2670</v>
      </c>
      <c r="M544" s="21" t="s">
        <v>488</v>
      </c>
      <c r="N544" s="22"/>
      <c r="O544" s="23">
        <v>45322</v>
      </c>
      <c r="P544" s="21" t="s">
        <v>2671</v>
      </c>
      <c r="Q544" s="5" t="s">
        <v>2670</v>
      </c>
      <c r="R544" s="5" t="s">
        <v>2668</v>
      </c>
      <c r="S544" s="5" t="s">
        <v>2669</v>
      </c>
      <c r="U544" s="5">
        <v>0</v>
      </c>
      <c r="V544" s="5">
        <v>0</v>
      </c>
    </row>
    <row r="545" spans="2:22" ht="31.5" x14ac:dyDescent="0.4">
      <c r="B545" s="21" t="s">
        <v>169</v>
      </c>
      <c r="C545" s="120" t="s">
        <v>345</v>
      </c>
      <c r="D545" s="21" t="s">
        <v>240</v>
      </c>
      <c r="E545" s="21" t="s">
        <v>1188</v>
      </c>
      <c r="F545" s="22" t="s">
        <v>2665</v>
      </c>
      <c r="G545" s="21" t="s">
        <v>174</v>
      </c>
      <c r="H545" s="21" t="s">
        <v>163</v>
      </c>
      <c r="I545" s="21" t="s">
        <v>194</v>
      </c>
      <c r="J545" s="120" t="s">
        <v>195</v>
      </c>
      <c r="K545" s="21" t="s">
        <v>186</v>
      </c>
      <c r="L545" s="21" t="s">
        <v>2672</v>
      </c>
      <c r="M545" s="21" t="s">
        <v>488</v>
      </c>
      <c r="N545" s="22"/>
      <c r="O545" s="23">
        <v>45322</v>
      </c>
      <c r="P545" s="21" t="s">
        <v>2673</v>
      </c>
      <c r="Q545" s="5" t="s">
        <v>2672</v>
      </c>
      <c r="R545" s="5" t="s">
        <v>2668</v>
      </c>
      <c r="S545" s="5" t="s">
        <v>2669</v>
      </c>
      <c r="U545" s="5">
        <v>0</v>
      </c>
      <c r="V545" s="5">
        <v>0</v>
      </c>
    </row>
    <row r="546" spans="2:22" ht="31.5" x14ac:dyDescent="0.4">
      <c r="B546" s="21" t="s">
        <v>169</v>
      </c>
      <c r="C546" s="120" t="s">
        <v>345</v>
      </c>
      <c r="D546" s="21" t="s">
        <v>240</v>
      </c>
      <c r="E546" s="21" t="s">
        <v>1188</v>
      </c>
      <c r="F546" s="22" t="s">
        <v>2665</v>
      </c>
      <c r="G546" s="21" t="s">
        <v>174</v>
      </c>
      <c r="H546" s="21" t="s">
        <v>163</v>
      </c>
      <c r="I546" s="21" t="s">
        <v>194</v>
      </c>
      <c r="J546" s="120" t="s">
        <v>195</v>
      </c>
      <c r="K546" s="21" t="s">
        <v>189</v>
      </c>
      <c r="L546" s="21" t="s">
        <v>2674</v>
      </c>
      <c r="M546" s="21" t="s">
        <v>488</v>
      </c>
      <c r="N546" s="22"/>
      <c r="O546" s="23">
        <v>45322</v>
      </c>
      <c r="P546" s="21" t="s">
        <v>2675</v>
      </c>
      <c r="Q546" s="5" t="s">
        <v>2674</v>
      </c>
      <c r="R546" s="5" t="s">
        <v>2668</v>
      </c>
      <c r="S546" s="5" t="s">
        <v>2669</v>
      </c>
      <c r="U546" s="5">
        <v>0</v>
      </c>
      <c r="V546" s="5">
        <v>0</v>
      </c>
    </row>
    <row r="547" spans="2:22" ht="31.5" x14ac:dyDescent="0.4">
      <c r="B547" s="21" t="s">
        <v>169</v>
      </c>
      <c r="C547" s="120" t="s">
        <v>345</v>
      </c>
      <c r="D547" s="21" t="s">
        <v>240</v>
      </c>
      <c r="E547" s="21" t="s">
        <v>1188</v>
      </c>
      <c r="F547" s="22" t="s">
        <v>2686</v>
      </c>
      <c r="G547" s="21" t="s">
        <v>174</v>
      </c>
      <c r="H547" s="21" t="s">
        <v>111</v>
      </c>
      <c r="I547" s="21" t="s">
        <v>347</v>
      </c>
      <c r="J547" s="120" t="s">
        <v>176</v>
      </c>
      <c r="K547" s="21" t="s">
        <v>177</v>
      </c>
      <c r="L547" s="21" t="s">
        <v>2687</v>
      </c>
      <c r="M547" s="21" t="s">
        <v>488</v>
      </c>
      <c r="N547" s="22"/>
      <c r="O547" s="23">
        <v>45322</v>
      </c>
      <c r="P547" s="21" t="s">
        <v>2688</v>
      </c>
      <c r="Q547" s="5" t="s">
        <v>2687</v>
      </c>
      <c r="R547" s="5" t="s">
        <v>2689</v>
      </c>
      <c r="S547" s="5" t="s">
        <v>2690</v>
      </c>
      <c r="U547" s="5">
        <v>0</v>
      </c>
      <c r="V547" s="5">
        <v>0</v>
      </c>
    </row>
    <row r="548" spans="2:22" ht="31.5" x14ac:dyDescent="0.4">
      <c r="B548" s="21" t="s">
        <v>169</v>
      </c>
      <c r="C548" s="120" t="s">
        <v>345</v>
      </c>
      <c r="D548" s="21" t="s">
        <v>240</v>
      </c>
      <c r="E548" s="21" t="s">
        <v>1188</v>
      </c>
      <c r="F548" s="22" t="s">
        <v>2686</v>
      </c>
      <c r="G548" s="21" t="s">
        <v>174</v>
      </c>
      <c r="H548" s="21" t="s">
        <v>111</v>
      </c>
      <c r="I548" s="21" t="s">
        <v>347</v>
      </c>
      <c r="J548" s="120" t="s">
        <v>176</v>
      </c>
      <c r="K548" s="21" t="s">
        <v>183</v>
      </c>
      <c r="L548" s="21" t="s">
        <v>2691</v>
      </c>
      <c r="M548" s="21" t="s">
        <v>488</v>
      </c>
      <c r="N548" s="22"/>
      <c r="O548" s="23">
        <v>45322</v>
      </c>
      <c r="P548" s="21" t="s">
        <v>2692</v>
      </c>
      <c r="Q548" s="5" t="s">
        <v>2691</v>
      </c>
      <c r="R548" s="5" t="s">
        <v>2689</v>
      </c>
      <c r="S548" s="5" t="s">
        <v>2690</v>
      </c>
      <c r="U548" s="5">
        <v>0</v>
      </c>
      <c r="V548" s="5">
        <v>0</v>
      </c>
    </row>
    <row r="549" spans="2:22" ht="31.5" x14ac:dyDescent="0.4">
      <c r="B549" s="21" t="s">
        <v>169</v>
      </c>
      <c r="C549" s="120" t="s">
        <v>345</v>
      </c>
      <c r="D549" s="21" t="s">
        <v>240</v>
      </c>
      <c r="E549" s="21" t="s">
        <v>1188</v>
      </c>
      <c r="F549" s="22" t="s">
        <v>2686</v>
      </c>
      <c r="G549" s="21" t="s">
        <v>174</v>
      </c>
      <c r="H549" s="21" t="s">
        <v>111</v>
      </c>
      <c r="I549" s="21" t="s">
        <v>347</v>
      </c>
      <c r="J549" s="120" t="s">
        <v>176</v>
      </c>
      <c r="K549" s="21" t="s">
        <v>186</v>
      </c>
      <c r="L549" s="21" t="s">
        <v>2693</v>
      </c>
      <c r="M549" s="21" t="s">
        <v>488</v>
      </c>
      <c r="N549" s="22"/>
      <c r="O549" s="23">
        <v>45322</v>
      </c>
      <c r="P549" s="21" t="s">
        <v>2694</v>
      </c>
      <c r="Q549" s="5" t="s">
        <v>2693</v>
      </c>
      <c r="R549" s="5" t="s">
        <v>2689</v>
      </c>
      <c r="S549" s="5" t="s">
        <v>2690</v>
      </c>
      <c r="U549" s="5">
        <v>0</v>
      </c>
      <c r="V549" s="5">
        <v>0</v>
      </c>
    </row>
    <row r="550" spans="2:22" ht="31.5" x14ac:dyDescent="0.4">
      <c r="B550" s="21" t="s">
        <v>169</v>
      </c>
      <c r="C550" s="120" t="s">
        <v>345</v>
      </c>
      <c r="D550" s="21" t="s">
        <v>240</v>
      </c>
      <c r="E550" s="21" t="s">
        <v>1188</v>
      </c>
      <c r="F550" s="22" t="s">
        <v>2686</v>
      </c>
      <c r="G550" s="21" t="s">
        <v>174</v>
      </c>
      <c r="H550" s="21" t="s">
        <v>111</v>
      </c>
      <c r="I550" s="21" t="s">
        <v>347</v>
      </c>
      <c r="J550" s="120" t="s">
        <v>176</v>
      </c>
      <c r="K550" s="21" t="s">
        <v>189</v>
      </c>
      <c r="L550" s="21" t="s">
        <v>2695</v>
      </c>
      <c r="M550" s="21" t="s">
        <v>488</v>
      </c>
      <c r="N550" s="22"/>
      <c r="O550" s="23">
        <v>45322</v>
      </c>
      <c r="P550" s="21" t="s">
        <v>2696</v>
      </c>
      <c r="Q550" s="5" t="s">
        <v>2695</v>
      </c>
      <c r="R550" s="5" t="s">
        <v>2689</v>
      </c>
      <c r="S550" s="5" t="s">
        <v>2690</v>
      </c>
      <c r="U550" s="5">
        <v>0</v>
      </c>
      <c r="V550" s="5">
        <v>0</v>
      </c>
    </row>
    <row r="551" spans="2:22" ht="31.5" x14ac:dyDescent="0.4">
      <c r="B551" s="21" t="s">
        <v>169</v>
      </c>
      <c r="C551" s="120" t="s">
        <v>345</v>
      </c>
      <c r="D551" s="21" t="s">
        <v>240</v>
      </c>
      <c r="E551" s="21" t="s">
        <v>1188</v>
      </c>
      <c r="F551" s="22" t="s">
        <v>2697</v>
      </c>
      <c r="G551" s="21" t="s">
        <v>174</v>
      </c>
      <c r="H551" s="21" t="s">
        <v>163</v>
      </c>
      <c r="I551" s="21" t="s">
        <v>194</v>
      </c>
      <c r="J551" s="120" t="s">
        <v>206</v>
      </c>
      <c r="K551" s="21" t="s">
        <v>177</v>
      </c>
      <c r="L551" s="21" t="s">
        <v>2698</v>
      </c>
      <c r="M551" s="21" t="s">
        <v>488</v>
      </c>
      <c r="N551" s="22"/>
      <c r="O551" s="23">
        <v>45322</v>
      </c>
      <c r="P551" s="21" t="s">
        <v>2699</v>
      </c>
      <c r="Q551" s="5" t="s">
        <v>2698</v>
      </c>
      <c r="R551" s="5" t="s">
        <v>2700</v>
      </c>
      <c r="S551" s="5" t="s">
        <v>2690</v>
      </c>
      <c r="U551" s="5">
        <v>0</v>
      </c>
      <c r="V551" s="5">
        <v>0</v>
      </c>
    </row>
    <row r="552" spans="2:22" ht="31.5" x14ac:dyDescent="0.4">
      <c r="B552" s="21" t="s">
        <v>169</v>
      </c>
      <c r="C552" s="120" t="s">
        <v>345</v>
      </c>
      <c r="D552" s="21" t="s">
        <v>240</v>
      </c>
      <c r="E552" s="21" t="s">
        <v>1188</v>
      </c>
      <c r="F552" s="22" t="s">
        <v>2697</v>
      </c>
      <c r="G552" s="21" t="s">
        <v>174</v>
      </c>
      <c r="H552" s="21" t="s">
        <v>163</v>
      </c>
      <c r="I552" s="21" t="s">
        <v>194</v>
      </c>
      <c r="J552" s="120" t="s">
        <v>206</v>
      </c>
      <c r="K552" s="21" t="s">
        <v>183</v>
      </c>
      <c r="L552" s="21" t="s">
        <v>2701</v>
      </c>
      <c r="M552" s="21" t="s">
        <v>488</v>
      </c>
      <c r="N552" s="22"/>
      <c r="O552" s="23">
        <v>45322</v>
      </c>
      <c r="P552" s="21" t="s">
        <v>2702</v>
      </c>
      <c r="Q552" s="5" t="s">
        <v>2701</v>
      </c>
      <c r="R552" s="5" t="s">
        <v>2700</v>
      </c>
      <c r="S552" s="5" t="s">
        <v>2690</v>
      </c>
      <c r="U552" s="5">
        <v>0</v>
      </c>
      <c r="V552" s="5">
        <v>0</v>
      </c>
    </row>
    <row r="553" spans="2:22" ht="31.5" x14ac:dyDescent="0.4">
      <c r="B553" s="21" t="s">
        <v>169</v>
      </c>
      <c r="C553" s="120" t="s">
        <v>345</v>
      </c>
      <c r="D553" s="21" t="s">
        <v>240</v>
      </c>
      <c r="E553" s="21" t="s">
        <v>1188</v>
      </c>
      <c r="F553" s="22" t="s">
        <v>2697</v>
      </c>
      <c r="G553" s="21" t="s">
        <v>174</v>
      </c>
      <c r="H553" s="21" t="s">
        <v>163</v>
      </c>
      <c r="I553" s="21" t="s">
        <v>194</v>
      </c>
      <c r="J553" s="120" t="s">
        <v>206</v>
      </c>
      <c r="K553" s="21" t="s">
        <v>186</v>
      </c>
      <c r="L553" s="21" t="s">
        <v>2703</v>
      </c>
      <c r="M553" s="21" t="s">
        <v>488</v>
      </c>
      <c r="N553" s="22"/>
      <c r="O553" s="23">
        <v>45322</v>
      </c>
      <c r="P553" s="21" t="s">
        <v>2704</v>
      </c>
      <c r="Q553" s="5" t="s">
        <v>2703</v>
      </c>
      <c r="R553" s="5" t="s">
        <v>2700</v>
      </c>
      <c r="S553" s="5" t="s">
        <v>2690</v>
      </c>
      <c r="U553" s="5">
        <v>0</v>
      </c>
      <c r="V553" s="5">
        <v>0</v>
      </c>
    </row>
    <row r="554" spans="2:22" ht="31.5" x14ac:dyDescent="0.4">
      <c r="B554" s="21" t="s">
        <v>169</v>
      </c>
      <c r="C554" s="120" t="s">
        <v>345</v>
      </c>
      <c r="D554" s="21" t="s">
        <v>240</v>
      </c>
      <c r="E554" s="21" t="s">
        <v>1188</v>
      </c>
      <c r="F554" s="22" t="s">
        <v>2697</v>
      </c>
      <c r="G554" s="21" t="s">
        <v>174</v>
      </c>
      <c r="H554" s="21" t="s">
        <v>163</v>
      </c>
      <c r="I554" s="21" t="s">
        <v>194</v>
      </c>
      <c r="J554" s="120" t="s">
        <v>206</v>
      </c>
      <c r="K554" s="21" t="s">
        <v>189</v>
      </c>
      <c r="L554" s="21" t="s">
        <v>2705</v>
      </c>
      <c r="M554" s="21" t="s">
        <v>488</v>
      </c>
      <c r="N554" s="22"/>
      <c r="O554" s="23">
        <v>45322</v>
      </c>
      <c r="P554" s="21" t="s">
        <v>2706</v>
      </c>
      <c r="Q554" s="5" t="s">
        <v>2705</v>
      </c>
      <c r="R554" s="5" t="s">
        <v>2700</v>
      </c>
      <c r="S554" s="5" t="s">
        <v>2690</v>
      </c>
      <c r="U554" s="5">
        <v>0</v>
      </c>
      <c r="V554" s="5">
        <v>0</v>
      </c>
    </row>
    <row r="555" spans="2:22" ht="31.5" x14ac:dyDescent="0.4">
      <c r="B555" s="21" t="s">
        <v>169</v>
      </c>
      <c r="C555" s="120" t="s">
        <v>345</v>
      </c>
      <c r="D555" s="21" t="s">
        <v>240</v>
      </c>
      <c r="E555" s="21" t="s">
        <v>1188</v>
      </c>
      <c r="F555" s="22" t="s">
        <v>2199</v>
      </c>
      <c r="G555" s="21" t="s">
        <v>174</v>
      </c>
      <c r="H555" s="21" t="s">
        <v>131</v>
      </c>
      <c r="I555" s="21" t="s">
        <v>175</v>
      </c>
      <c r="J555" s="21" t="s">
        <v>229</v>
      </c>
      <c r="K555" s="21" t="s">
        <v>177</v>
      </c>
      <c r="L555" s="21" t="s">
        <v>2200</v>
      </c>
      <c r="M555" s="21" t="s">
        <v>488</v>
      </c>
      <c r="N555" s="22"/>
      <c r="O555" s="23">
        <v>45322</v>
      </c>
      <c r="P555" s="21" t="s">
        <v>2201</v>
      </c>
      <c r="Q555" s="5" t="s">
        <v>2200</v>
      </c>
      <c r="R555" s="5" t="s">
        <v>2202</v>
      </c>
      <c r="S555" s="5" t="s">
        <v>2192</v>
      </c>
      <c r="U555" s="5">
        <v>0</v>
      </c>
      <c r="V555" s="5">
        <v>0</v>
      </c>
    </row>
    <row r="556" spans="2:22" ht="31.5" x14ac:dyDescent="0.4">
      <c r="B556" s="21" t="s">
        <v>169</v>
      </c>
      <c r="C556" s="120" t="s">
        <v>345</v>
      </c>
      <c r="D556" s="21" t="s">
        <v>240</v>
      </c>
      <c r="E556" s="21" t="s">
        <v>1188</v>
      </c>
      <c r="F556" s="22" t="s">
        <v>2199</v>
      </c>
      <c r="G556" s="21" t="s">
        <v>174</v>
      </c>
      <c r="H556" s="21" t="s">
        <v>131</v>
      </c>
      <c r="I556" s="21" t="s">
        <v>175</v>
      </c>
      <c r="J556" s="21" t="s">
        <v>229</v>
      </c>
      <c r="K556" s="21" t="s">
        <v>183</v>
      </c>
      <c r="L556" s="21" t="s">
        <v>2203</v>
      </c>
      <c r="M556" s="21" t="s">
        <v>488</v>
      </c>
      <c r="N556" s="22"/>
      <c r="O556" s="23">
        <v>45322</v>
      </c>
      <c r="P556" s="21" t="s">
        <v>2204</v>
      </c>
      <c r="Q556" s="5" t="s">
        <v>2203</v>
      </c>
      <c r="R556" s="5" t="s">
        <v>2202</v>
      </c>
      <c r="S556" s="5" t="s">
        <v>2192</v>
      </c>
      <c r="U556" s="5">
        <v>0</v>
      </c>
      <c r="V556" s="5">
        <v>0</v>
      </c>
    </row>
    <row r="557" spans="2:22" ht="31.5" x14ac:dyDescent="0.4">
      <c r="B557" s="21" t="s">
        <v>169</v>
      </c>
      <c r="C557" s="120" t="s">
        <v>345</v>
      </c>
      <c r="D557" s="21" t="s">
        <v>240</v>
      </c>
      <c r="E557" s="21" t="s">
        <v>1188</v>
      </c>
      <c r="F557" s="22" t="s">
        <v>2199</v>
      </c>
      <c r="G557" s="21" t="s">
        <v>174</v>
      </c>
      <c r="H557" s="21" t="s">
        <v>131</v>
      </c>
      <c r="I557" s="21" t="s">
        <v>175</v>
      </c>
      <c r="J557" s="21" t="s">
        <v>229</v>
      </c>
      <c r="K557" s="21" t="s">
        <v>186</v>
      </c>
      <c r="L557" s="21" t="s">
        <v>2205</v>
      </c>
      <c r="M557" s="21" t="s">
        <v>488</v>
      </c>
      <c r="N557" s="22"/>
      <c r="O557" s="23">
        <v>45322</v>
      </c>
      <c r="P557" s="21" t="s">
        <v>2206</v>
      </c>
      <c r="Q557" s="5" t="s">
        <v>2205</v>
      </c>
      <c r="R557" s="5" t="s">
        <v>2202</v>
      </c>
      <c r="S557" s="5" t="s">
        <v>2192</v>
      </c>
      <c r="U557" s="5">
        <v>0</v>
      </c>
      <c r="V557" s="5">
        <v>0</v>
      </c>
    </row>
    <row r="558" spans="2:22" ht="31.5" x14ac:dyDescent="0.4">
      <c r="B558" s="21" t="s">
        <v>169</v>
      </c>
      <c r="C558" s="120" t="s">
        <v>345</v>
      </c>
      <c r="D558" s="21" t="s">
        <v>240</v>
      </c>
      <c r="E558" s="21" t="s">
        <v>1188</v>
      </c>
      <c r="F558" s="22" t="s">
        <v>2199</v>
      </c>
      <c r="G558" s="21" t="s">
        <v>174</v>
      </c>
      <c r="H558" s="21" t="s">
        <v>131</v>
      </c>
      <c r="I558" s="21" t="s">
        <v>175</v>
      </c>
      <c r="J558" s="21" t="s">
        <v>229</v>
      </c>
      <c r="K558" s="21" t="s">
        <v>189</v>
      </c>
      <c r="L558" s="21" t="s">
        <v>2207</v>
      </c>
      <c r="M558" s="21" t="s">
        <v>488</v>
      </c>
      <c r="N558" s="22"/>
      <c r="O558" s="23">
        <v>45322</v>
      </c>
      <c r="P558" s="21" t="s">
        <v>2208</v>
      </c>
      <c r="Q558" s="5" t="s">
        <v>2207</v>
      </c>
      <c r="R558" s="5" t="s">
        <v>2202</v>
      </c>
      <c r="S558" s="5" t="s">
        <v>2192</v>
      </c>
      <c r="U558" s="5">
        <v>0</v>
      </c>
      <c r="V558" s="5">
        <v>0</v>
      </c>
    </row>
    <row r="559" spans="2:22" ht="31.5" x14ac:dyDescent="0.4">
      <c r="B559" s="21" t="s">
        <v>169</v>
      </c>
      <c r="C559" s="120" t="s">
        <v>345</v>
      </c>
      <c r="D559" s="21" t="s">
        <v>240</v>
      </c>
      <c r="E559" s="21" t="s">
        <v>1188</v>
      </c>
      <c r="F559" s="22" t="s">
        <v>2188</v>
      </c>
      <c r="G559" s="21" t="s">
        <v>174</v>
      </c>
      <c r="H559" s="21" t="s">
        <v>163</v>
      </c>
      <c r="I559" s="21" t="s">
        <v>194</v>
      </c>
      <c r="J559" s="120" t="s">
        <v>195</v>
      </c>
      <c r="K559" s="21" t="s">
        <v>177</v>
      </c>
      <c r="L559" s="21" t="s">
        <v>2189</v>
      </c>
      <c r="M559" s="21" t="s">
        <v>488</v>
      </c>
      <c r="N559" s="22"/>
      <c r="O559" s="23">
        <v>45322</v>
      </c>
      <c r="P559" s="21" t="s">
        <v>2190</v>
      </c>
      <c r="Q559" s="5" t="s">
        <v>2189</v>
      </c>
      <c r="R559" s="5" t="s">
        <v>2191</v>
      </c>
      <c r="S559" s="5" t="s">
        <v>2192</v>
      </c>
      <c r="U559" s="5">
        <v>0</v>
      </c>
      <c r="V559" s="5">
        <v>0</v>
      </c>
    </row>
    <row r="560" spans="2:22" ht="31.5" x14ac:dyDescent="0.4">
      <c r="B560" s="21" t="s">
        <v>169</v>
      </c>
      <c r="C560" s="120" t="s">
        <v>345</v>
      </c>
      <c r="D560" s="21" t="s">
        <v>240</v>
      </c>
      <c r="E560" s="21" t="s">
        <v>1188</v>
      </c>
      <c r="F560" s="22" t="s">
        <v>2188</v>
      </c>
      <c r="G560" s="21" t="s">
        <v>174</v>
      </c>
      <c r="H560" s="21" t="s">
        <v>163</v>
      </c>
      <c r="I560" s="21" t="s">
        <v>194</v>
      </c>
      <c r="J560" s="120" t="s">
        <v>195</v>
      </c>
      <c r="K560" s="21" t="s">
        <v>183</v>
      </c>
      <c r="L560" s="21" t="s">
        <v>2193</v>
      </c>
      <c r="M560" s="21" t="s">
        <v>488</v>
      </c>
      <c r="N560" s="22"/>
      <c r="O560" s="23">
        <v>45322</v>
      </c>
      <c r="P560" s="21" t="s">
        <v>2194</v>
      </c>
      <c r="Q560" s="5" t="s">
        <v>2193</v>
      </c>
      <c r="R560" s="5" t="s">
        <v>2191</v>
      </c>
      <c r="S560" s="5" t="s">
        <v>2192</v>
      </c>
      <c r="U560" s="5">
        <v>0</v>
      </c>
      <c r="V560" s="5">
        <v>0</v>
      </c>
    </row>
    <row r="561" spans="2:22" ht="31.5" x14ac:dyDescent="0.4">
      <c r="B561" s="21" t="s">
        <v>169</v>
      </c>
      <c r="C561" s="120" t="s">
        <v>345</v>
      </c>
      <c r="D561" s="21" t="s">
        <v>240</v>
      </c>
      <c r="E561" s="21" t="s">
        <v>1188</v>
      </c>
      <c r="F561" s="22" t="s">
        <v>2188</v>
      </c>
      <c r="G561" s="21" t="s">
        <v>174</v>
      </c>
      <c r="H561" s="21" t="s">
        <v>163</v>
      </c>
      <c r="I561" s="21" t="s">
        <v>194</v>
      </c>
      <c r="J561" s="120" t="s">
        <v>195</v>
      </c>
      <c r="K561" s="21" t="s">
        <v>186</v>
      </c>
      <c r="L561" s="21" t="s">
        <v>2195</v>
      </c>
      <c r="M561" s="21" t="s">
        <v>488</v>
      </c>
      <c r="N561" s="22"/>
      <c r="O561" s="23">
        <v>45322</v>
      </c>
      <c r="P561" s="21" t="s">
        <v>2196</v>
      </c>
      <c r="Q561" s="5" t="s">
        <v>2195</v>
      </c>
      <c r="R561" s="5" t="s">
        <v>2191</v>
      </c>
      <c r="S561" s="5" t="s">
        <v>2192</v>
      </c>
      <c r="U561" s="5">
        <v>0</v>
      </c>
      <c r="V561" s="5">
        <v>0</v>
      </c>
    </row>
    <row r="562" spans="2:22" ht="31.5" x14ac:dyDescent="0.4">
      <c r="B562" s="21" t="s">
        <v>169</v>
      </c>
      <c r="C562" s="120" t="s">
        <v>345</v>
      </c>
      <c r="D562" s="21" t="s">
        <v>240</v>
      </c>
      <c r="E562" s="21" t="s">
        <v>1188</v>
      </c>
      <c r="F562" s="22" t="s">
        <v>2188</v>
      </c>
      <c r="G562" s="21" t="s">
        <v>174</v>
      </c>
      <c r="H562" s="21" t="s">
        <v>163</v>
      </c>
      <c r="I562" s="21" t="s">
        <v>194</v>
      </c>
      <c r="J562" s="120" t="s">
        <v>195</v>
      </c>
      <c r="K562" s="21" t="s">
        <v>189</v>
      </c>
      <c r="L562" s="21" t="s">
        <v>2197</v>
      </c>
      <c r="M562" s="21" t="s">
        <v>488</v>
      </c>
      <c r="N562" s="22"/>
      <c r="O562" s="23">
        <v>45322</v>
      </c>
      <c r="P562" s="21" t="s">
        <v>2198</v>
      </c>
      <c r="Q562" s="5" t="s">
        <v>2197</v>
      </c>
      <c r="R562" s="5" t="s">
        <v>2191</v>
      </c>
      <c r="S562" s="5" t="s">
        <v>2192</v>
      </c>
      <c r="U562" s="5">
        <v>0</v>
      </c>
      <c r="V562" s="5">
        <v>0</v>
      </c>
    </row>
    <row r="563" spans="2:22" ht="31.5" x14ac:dyDescent="0.4">
      <c r="B563" s="21" t="s">
        <v>169</v>
      </c>
      <c r="C563" s="120" t="s">
        <v>1187</v>
      </c>
      <c r="D563" s="21" t="s">
        <v>240</v>
      </c>
      <c r="E563" s="21" t="s">
        <v>1188</v>
      </c>
      <c r="F563" s="22" t="s">
        <v>1189</v>
      </c>
      <c r="G563" s="21" t="s">
        <v>174</v>
      </c>
      <c r="H563" s="21" t="s">
        <v>1190</v>
      </c>
      <c r="I563" s="21" t="s">
        <v>1191</v>
      </c>
      <c r="J563" s="120" t="s">
        <v>176</v>
      </c>
      <c r="K563" s="21" t="s">
        <v>177</v>
      </c>
      <c r="L563" s="21" t="s">
        <v>1192</v>
      </c>
      <c r="M563" s="21" t="s">
        <v>488</v>
      </c>
      <c r="N563" s="22"/>
      <c r="O563" s="23">
        <v>45322</v>
      </c>
      <c r="P563" s="21" t="s">
        <v>1193</v>
      </c>
      <c r="Q563" s="5" t="s">
        <v>1192</v>
      </c>
      <c r="R563" s="5" t="s">
        <v>1194</v>
      </c>
      <c r="S563" s="5" t="s">
        <v>1195</v>
      </c>
      <c r="U563" s="5">
        <v>0</v>
      </c>
      <c r="V563" s="5">
        <v>0</v>
      </c>
    </row>
    <row r="564" spans="2:22" ht="31.5" x14ac:dyDescent="0.4">
      <c r="B564" s="21" t="s">
        <v>169</v>
      </c>
      <c r="C564" s="120" t="s">
        <v>1187</v>
      </c>
      <c r="D564" s="21" t="s">
        <v>240</v>
      </c>
      <c r="E564" s="21" t="s">
        <v>1188</v>
      </c>
      <c r="F564" s="22" t="s">
        <v>1189</v>
      </c>
      <c r="G564" s="21" t="s">
        <v>174</v>
      </c>
      <c r="H564" s="21" t="s">
        <v>1190</v>
      </c>
      <c r="I564" s="21" t="s">
        <v>1191</v>
      </c>
      <c r="J564" s="120" t="s">
        <v>176</v>
      </c>
      <c r="K564" s="21" t="s">
        <v>183</v>
      </c>
      <c r="L564" s="21" t="s">
        <v>1196</v>
      </c>
      <c r="M564" s="21" t="s">
        <v>488</v>
      </c>
      <c r="N564" s="22"/>
      <c r="O564" s="23">
        <v>45322</v>
      </c>
      <c r="P564" s="21" t="s">
        <v>1197</v>
      </c>
      <c r="Q564" s="5" t="s">
        <v>1196</v>
      </c>
      <c r="R564" s="5" t="s">
        <v>1194</v>
      </c>
      <c r="S564" s="5" t="s">
        <v>1195</v>
      </c>
      <c r="U564" s="5">
        <v>0</v>
      </c>
      <c r="V564" s="5">
        <v>0</v>
      </c>
    </row>
    <row r="565" spans="2:22" ht="31.5" x14ac:dyDescent="0.4">
      <c r="B565" s="21" t="s">
        <v>169</v>
      </c>
      <c r="C565" s="120" t="s">
        <v>1187</v>
      </c>
      <c r="D565" s="21" t="s">
        <v>240</v>
      </c>
      <c r="E565" s="21" t="s">
        <v>1188</v>
      </c>
      <c r="F565" s="22" t="s">
        <v>1189</v>
      </c>
      <c r="G565" s="21" t="s">
        <v>174</v>
      </c>
      <c r="H565" s="21" t="s">
        <v>1190</v>
      </c>
      <c r="I565" s="21" t="s">
        <v>1191</v>
      </c>
      <c r="J565" s="120" t="s">
        <v>176</v>
      </c>
      <c r="K565" s="21" t="s">
        <v>186</v>
      </c>
      <c r="L565" s="21" t="s">
        <v>1198</v>
      </c>
      <c r="M565" s="21" t="s">
        <v>488</v>
      </c>
      <c r="N565" s="22"/>
      <c r="O565" s="23">
        <v>45322</v>
      </c>
      <c r="P565" s="21" t="s">
        <v>1199</v>
      </c>
      <c r="Q565" s="5" t="s">
        <v>1198</v>
      </c>
      <c r="R565" s="5" t="s">
        <v>1194</v>
      </c>
      <c r="S565" s="5" t="s">
        <v>1195</v>
      </c>
      <c r="U565" s="5">
        <v>0</v>
      </c>
      <c r="V565" s="5">
        <v>0</v>
      </c>
    </row>
    <row r="566" spans="2:22" ht="31.5" x14ac:dyDescent="0.4">
      <c r="B566" s="21" t="s">
        <v>169</v>
      </c>
      <c r="C566" s="120" t="s">
        <v>1187</v>
      </c>
      <c r="D566" s="21" t="s">
        <v>240</v>
      </c>
      <c r="E566" s="21" t="s">
        <v>1188</v>
      </c>
      <c r="F566" s="22" t="s">
        <v>1189</v>
      </c>
      <c r="G566" s="21" t="s">
        <v>174</v>
      </c>
      <c r="H566" s="21" t="s">
        <v>1190</v>
      </c>
      <c r="I566" s="21" t="s">
        <v>1191</v>
      </c>
      <c r="J566" s="120" t="s">
        <v>176</v>
      </c>
      <c r="K566" s="21" t="s">
        <v>189</v>
      </c>
      <c r="L566" s="21" t="s">
        <v>1200</v>
      </c>
      <c r="M566" s="21" t="s">
        <v>488</v>
      </c>
      <c r="N566" s="22"/>
      <c r="O566" s="23">
        <v>45322</v>
      </c>
      <c r="P566" s="21" t="s">
        <v>1201</v>
      </c>
      <c r="Q566" s="5" t="s">
        <v>1200</v>
      </c>
      <c r="R566" s="5" t="s">
        <v>1194</v>
      </c>
      <c r="S566" s="5" t="s">
        <v>1195</v>
      </c>
      <c r="U566" s="5">
        <v>0</v>
      </c>
      <c r="V566" s="5">
        <v>0</v>
      </c>
    </row>
    <row r="567" spans="2:22" ht="31.5" x14ac:dyDescent="0.4">
      <c r="B567" s="21" t="s">
        <v>169</v>
      </c>
      <c r="C567" s="120" t="s">
        <v>1187</v>
      </c>
      <c r="D567" s="21" t="s">
        <v>240</v>
      </c>
      <c r="E567" s="21" t="s">
        <v>1188</v>
      </c>
      <c r="F567" s="22" t="s">
        <v>1212</v>
      </c>
      <c r="G567" s="21" t="s">
        <v>174</v>
      </c>
      <c r="H567" s="21" t="s">
        <v>163</v>
      </c>
      <c r="I567" s="21" t="s">
        <v>194</v>
      </c>
      <c r="J567" s="120" t="s">
        <v>206</v>
      </c>
      <c r="K567" s="21" t="s">
        <v>177</v>
      </c>
      <c r="L567" s="21" t="s">
        <v>1213</v>
      </c>
      <c r="M567" s="21" t="s">
        <v>488</v>
      </c>
      <c r="N567" s="22"/>
      <c r="O567" s="23">
        <v>45322</v>
      </c>
      <c r="P567" s="21" t="s">
        <v>1214</v>
      </c>
      <c r="Q567" s="5" t="s">
        <v>1213</v>
      </c>
      <c r="R567" s="5" t="s">
        <v>1215</v>
      </c>
      <c r="S567" s="5" t="s">
        <v>1195</v>
      </c>
      <c r="U567" s="5">
        <v>0</v>
      </c>
      <c r="V567" s="5">
        <v>0</v>
      </c>
    </row>
    <row r="568" spans="2:22" ht="31.5" x14ac:dyDescent="0.4">
      <c r="B568" s="21" t="s">
        <v>169</v>
      </c>
      <c r="C568" s="120" t="s">
        <v>1187</v>
      </c>
      <c r="D568" s="21" t="s">
        <v>240</v>
      </c>
      <c r="E568" s="21" t="s">
        <v>1188</v>
      </c>
      <c r="F568" s="22" t="s">
        <v>1212</v>
      </c>
      <c r="G568" s="21" t="s">
        <v>174</v>
      </c>
      <c r="H568" s="21" t="s">
        <v>163</v>
      </c>
      <c r="I568" s="21" t="s">
        <v>194</v>
      </c>
      <c r="J568" s="120" t="s">
        <v>206</v>
      </c>
      <c r="K568" s="21" t="s">
        <v>183</v>
      </c>
      <c r="L568" s="21" t="s">
        <v>1216</v>
      </c>
      <c r="M568" s="21" t="s">
        <v>488</v>
      </c>
      <c r="N568" s="22"/>
      <c r="O568" s="23">
        <v>45322</v>
      </c>
      <c r="P568" s="21" t="s">
        <v>1217</v>
      </c>
      <c r="Q568" s="5" t="s">
        <v>1216</v>
      </c>
      <c r="R568" s="5" t="s">
        <v>1215</v>
      </c>
      <c r="S568" s="5" t="s">
        <v>1195</v>
      </c>
      <c r="U568" s="5">
        <v>0</v>
      </c>
      <c r="V568" s="5">
        <v>0</v>
      </c>
    </row>
    <row r="569" spans="2:22" ht="31.5" x14ac:dyDescent="0.4">
      <c r="B569" s="21" t="s">
        <v>169</v>
      </c>
      <c r="C569" s="120" t="s">
        <v>1187</v>
      </c>
      <c r="D569" s="21" t="s">
        <v>240</v>
      </c>
      <c r="E569" s="21" t="s">
        <v>1188</v>
      </c>
      <c r="F569" s="22" t="s">
        <v>1212</v>
      </c>
      <c r="G569" s="21" t="s">
        <v>174</v>
      </c>
      <c r="H569" s="21" t="s">
        <v>163</v>
      </c>
      <c r="I569" s="21" t="s">
        <v>194</v>
      </c>
      <c r="J569" s="120" t="s">
        <v>206</v>
      </c>
      <c r="K569" s="21" t="s">
        <v>186</v>
      </c>
      <c r="L569" s="21" t="s">
        <v>1218</v>
      </c>
      <c r="M569" s="21" t="s">
        <v>488</v>
      </c>
      <c r="N569" s="22"/>
      <c r="O569" s="23">
        <v>45322</v>
      </c>
      <c r="P569" s="21" t="s">
        <v>1219</v>
      </c>
      <c r="Q569" s="5" t="s">
        <v>1218</v>
      </c>
      <c r="R569" s="5" t="s">
        <v>1215</v>
      </c>
      <c r="S569" s="5" t="s">
        <v>1195</v>
      </c>
      <c r="U569" s="5">
        <v>0</v>
      </c>
      <c r="V569" s="5">
        <v>0</v>
      </c>
    </row>
    <row r="570" spans="2:22" ht="31.5" x14ac:dyDescent="0.4">
      <c r="B570" s="21" t="s">
        <v>169</v>
      </c>
      <c r="C570" s="120" t="s">
        <v>1187</v>
      </c>
      <c r="D570" s="21" t="s">
        <v>240</v>
      </c>
      <c r="E570" s="21" t="s">
        <v>1188</v>
      </c>
      <c r="F570" s="22" t="s">
        <v>1212</v>
      </c>
      <c r="G570" s="21" t="s">
        <v>174</v>
      </c>
      <c r="H570" s="21" t="s">
        <v>163</v>
      </c>
      <c r="I570" s="21" t="s">
        <v>194</v>
      </c>
      <c r="J570" s="120" t="s">
        <v>206</v>
      </c>
      <c r="K570" s="21" t="s">
        <v>189</v>
      </c>
      <c r="L570" s="21" t="s">
        <v>1220</v>
      </c>
      <c r="M570" s="21" t="s">
        <v>488</v>
      </c>
      <c r="N570" s="22"/>
      <c r="O570" s="23">
        <v>45322</v>
      </c>
      <c r="P570" s="21" t="s">
        <v>1221</v>
      </c>
      <c r="Q570" s="5" t="s">
        <v>1220</v>
      </c>
      <c r="R570" s="5" t="s">
        <v>1215</v>
      </c>
      <c r="S570" s="5" t="s">
        <v>1195</v>
      </c>
      <c r="U570" s="5">
        <v>0</v>
      </c>
      <c r="V570" s="5">
        <v>0</v>
      </c>
    </row>
    <row r="571" spans="2:22" ht="31.5" x14ac:dyDescent="0.4">
      <c r="B571" s="21" t="s">
        <v>169</v>
      </c>
      <c r="C571" s="120" t="s">
        <v>1187</v>
      </c>
      <c r="D571" s="21" t="s">
        <v>240</v>
      </c>
      <c r="E571" s="21" t="s">
        <v>1188</v>
      </c>
      <c r="F571" s="22" t="s">
        <v>1222</v>
      </c>
      <c r="G571" s="21" t="s">
        <v>174</v>
      </c>
      <c r="H571" s="21" t="s">
        <v>111</v>
      </c>
      <c r="I571" s="21" t="s">
        <v>347</v>
      </c>
      <c r="J571" s="21" t="s">
        <v>1223</v>
      </c>
      <c r="K571" s="21" t="s">
        <v>177</v>
      </c>
      <c r="L571" s="21" t="s">
        <v>1224</v>
      </c>
      <c r="M571" s="21" t="s">
        <v>488</v>
      </c>
      <c r="N571" s="22"/>
      <c r="O571" s="23">
        <v>45322</v>
      </c>
      <c r="P571" s="21" t="s">
        <v>1225</v>
      </c>
      <c r="Q571" s="5" t="s">
        <v>1224</v>
      </c>
      <c r="R571" s="5" t="s">
        <v>1226</v>
      </c>
      <c r="S571" s="5" t="s">
        <v>1195</v>
      </c>
      <c r="U571" s="5">
        <v>0</v>
      </c>
      <c r="V571" s="5">
        <v>0</v>
      </c>
    </row>
    <row r="572" spans="2:22" ht="31.5" x14ac:dyDescent="0.4">
      <c r="B572" s="21" t="s">
        <v>169</v>
      </c>
      <c r="C572" s="120" t="s">
        <v>1187</v>
      </c>
      <c r="D572" s="21" t="s">
        <v>240</v>
      </c>
      <c r="E572" s="21" t="s">
        <v>1188</v>
      </c>
      <c r="F572" s="22" t="s">
        <v>1222</v>
      </c>
      <c r="G572" s="21" t="s">
        <v>174</v>
      </c>
      <c r="H572" s="21" t="s">
        <v>111</v>
      </c>
      <c r="I572" s="21" t="s">
        <v>347</v>
      </c>
      <c r="J572" s="21" t="s">
        <v>1223</v>
      </c>
      <c r="K572" s="21" t="s">
        <v>183</v>
      </c>
      <c r="L572" s="21" t="s">
        <v>1227</v>
      </c>
      <c r="M572" s="21" t="s">
        <v>488</v>
      </c>
      <c r="N572" s="22"/>
      <c r="O572" s="23">
        <v>45322</v>
      </c>
      <c r="P572" s="21" t="s">
        <v>1228</v>
      </c>
      <c r="Q572" s="5" t="s">
        <v>1227</v>
      </c>
      <c r="R572" s="5" t="s">
        <v>1226</v>
      </c>
      <c r="S572" s="5" t="s">
        <v>1195</v>
      </c>
      <c r="U572" s="5">
        <v>0</v>
      </c>
      <c r="V572" s="5">
        <v>0</v>
      </c>
    </row>
    <row r="573" spans="2:22" ht="31.5" x14ac:dyDescent="0.4">
      <c r="B573" s="21" t="s">
        <v>169</v>
      </c>
      <c r="C573" s="120" t="s">
        <v>1187</v>
      </c>
      <c r="D573" s="21" t="s">
        <v>240</v>
      </c>
      <c r="E573" s="21" t="s">
        <v>1188</v>
      </c>
      <c r="F573" s="22" t="s">
        <v>1222</v>
      </c>
      <c r="G573" s="21" t="s">
        <v>174</v>
      </c>
      <c r="H573" s="21" t="s">
        <v>111</v>
      </c>
      <c r="I573" s="21" t="s">
        <v>347</v>
      </c>
      <c r="J573" s="21" t="s">
        <v>1223</v>
      </c>
      <c r="K573" s="21" t="s">
        <v>186</v>
      </c>
      <c r="L573" s="21" t="s">
        <v>1229</v>
      </c>
      <c r="M573" s="21" t="s">
        <v>488</v>
      </c>
      <c r="N573" s="22"/>
      <c r="O573" s="23">
        <v>45322</v>
      </c>
      <c r="P573" s="21" t="s">
        <v>1230</v>
      </c>
      <c r="Q573" s="5" t="s">
        <v>1229</v>
      </c>
      <c r="R573" s="5" t="s">
        <v>1226</v>
      </c>
      <c r="S573" s="5" t="s">
        <v>1195</v>
      </c>
      <c r="U573" s="5">
        <v>0</v>
      </c>
      <c r="V573" s="5">
        <v>0</v>
      </c>
    </row>
    <row r="574" spans="2:22" ht="31.5" x14ac:dyDescent="0.4">
      <c r="B574" s="21" t="s">
        <v>169</v>
      </c>
      <c r="C574" s="120" t="s">
        <v>1187</v>
      </c>
      <c r="D574" s="21" t="s">
        <v>240</v>
      </c>
      <c r="E574" s="21" t="s">
        <v>1188</v>
      </c>
      <c r="F574" s="22" t="s">
        <v>1222</v>
      </c>
      <c r="G574" s="21" t="s">
        <v>174</v>
      </c>
      <c r="H574" s="21" t="s">
        <v>111</v>
      </c>
      <c r="I574" s="21" t="s">
        <v>347</v>
      </c>
      <c r="J574" s="21" t="s">
        <v>1223</v>
      </c>
      <c r="K574" s="21" t="s">
        <v>189</v>
      </c>
      <c r="L574" s="21" t="s">
        <v>1231</v>
      </c>
      <c r="M574" s="21" t="s">
        <v>488</v>
      </c>
      <c r="N574" s="22"/>
      <c r="O574" s="23">
        <v>45322</v>
      </c>
      <c r="P574" s="21" t="s">
        <v>1232</v>
      </c>
      <c r="Q574" s="5" t="s">
        <v>1231</v>
      </c>
      <c r="R574" s="5" t="s">
        <v>1226</v>
      </c>
      <c r="S574" s="5" t="s">
        <v>1195</v>
      </c>
      <c r="U574" s="5">
        <v>0</v>
      </c>
      <c r="V574" s="5">
        <v>0</v>
      </c>
    </row>
    <row r="575" spans="2:22" ht="31.5" x14ac:dyDescent="0.4">
      <c r="B575" s="21" t="s">
        <v>169</v>
      </c>
      <c r="C575" s="120" t="s">
        <v>1187</v>
      </c>
      <c r="D575" s="21" t="s">
        <v>240</v>
      </c>
      <c r="E575" s="21" t="s">
        <v>1188</v>
      </c>
      <c r="F575" s="22" t="s">
        <v>1202</v>
      </c>
      <c r="G575" s="21" t="s">
        <v>174</v>
      </c>
      <c r="H575" s="21" t="s">
        <v>163</v>
      </c>
      <c r="I575" s="21" t="s">
        <v>194</v>
      </c>
      <c r="J575" s="120" t="s">
        <v>195</v>
      </c>
      <c r="K575" s="21" t="s">
        <v>177</v>
      </c>
      <c r="L575" s="21" t="s">
        <v>1203</v>
      </c>
      <c r="M575" s="21" t="s">
        <v>488</v>
      </c>
      <c r="N575" s="22"/>
      <c r="O575" s="23">
        <v>45322</v>
      </c>
      <c r="P575" s="21" t="s">
        <v>1204</v>
      </c>
      <c r="Q575" s="5" t="s">
        <v>1203</v>
      </c>
      <c r="R575" s="5" t="s">
        <v>1205</v>
      </c>
      <c r="S575" s="5" t="s">
        <v>1195</v>
      </c>
      <c r="U575" s="5">
        <v>0</v>
      </c>
      <c r="V575" s="5">
        <v>0</v>
      </c>
    </row>
    <row r="576" spans="2:22" ht="31.5" x14ac:dyDescent="0.4">
      <c r="B576" s="21" t="s">
        <v>169</v>
      </c>
      <c r="C576" s="120" t="s">
        <v>1187</v>
      </c>
      <c r="D576" s="21" t="s">
        <v>240</v>
      </c>
      <c r="E576" s="21" t="s">
        <v>1188</v>
      </c>
      <c r="F576" s="22" t="s">
        <v>1202</v>
      </c>
      <c r="G576" s="21" t="s">
        <v>174</v>
      </c>
      <c r="H576" s="21" t="s">
        <v>163</v>
      </c>
      <c r="I576" s="21" t="s">
        <v>194</v>
      </c>
      <c r="J576" s="120" t="s">
        <v>195</v>
      </c>
      <c r="K576" s="21" t="s">
        <v>183</v>
      </c>
      <c r="L576" s="21" t="s">
        <v>1206</v>
      </c>
      <c r="M576" s="21" t="s">
        <v>488</v>
      </c>
      <c r="N576" s="22"/>
      <c r="O576" s="23">
        <v>45322</v>
      </c>
      <c r="P576" s="21" t="s">
        <v>1207</v>
      </c>
      <c r="Q576" s="5" t="s">
        <v>1206</v>
      </c>
      <c r="R576" s="5" t="s">
        <v>1205</v>
      </c>
      <c r="S576" s="5" t="s">
        <v>1195</v>
      </c>
      <c r="U576" s="5">
        <v>0</v>
      </c>
      <c r="V576" s="5">
        <v>0</v>
      </c>
    </row>
    <row r="577" spans="2:22" ht="31.5" x14ac:dyDescent="0.4">
      <c r="B577" s="21" t="s">
        <v>169</v>
      </c>
      <c r="C577" s="120" t="s">
        <v>1187</v>
      </c>
      <c r="D577" s="21" t="s">
        <v>240</v>
      </c>
      <c r="E577" s="21" t="s">
        <v>1188</v>
      </c>
      <c r="F577" s="22" t="s">
        <v>1202</v>
      </c>
      <c r="G577" s="21" t="s">
        <v>174</v>
      </c>
      <c r="H577" s="21" t="s">
        <v>163</v>
      </c>
      <c r="I577" s="21" t="s">
        <v>194</v>
      </c>
      <c r="J577" s="120" t="s">
        <v>195</v>
      </c>
      <c r="K577" s="21" t="s">
        <v>186</v>
      </c>
      <c r="L577" s="21" t="s">
        <v>1208</v>
      </c>
      <c r="M577" s="21" t="s">
        <v>488</v>
      </c>
      <c r="N577" s="22"/>
      <c r="O577" s="23">
        <v>45322</v>
      </c>
      <c r="P577" s="21" t="s">
        <v>1209</v>
      </c>
      <c r="Q577" s="5" t="s">
        <v>1208</v>
      </c>
      <c r="R577" s="5" t="s">
        <v>1205</v>
      </c>
      <c r="S577" s="5" t="s">
        <v>1195</v>
      </c>
      <c r="U577" s="5">
        <v>0</v>
      </c>
      <c r="V577" s="5">
        <v>0</v>
      </c>
    </row>
    <row r="578" spans="2:22" ht="31.5" x14ac:dyDescent="0.4">
      <c r="B578" s="21" t="s">
        <v>169</v>
      </c>
      <c r="C578" s="120" t="s">
        <v>1187</v>
      </c>
      <c r="D578" s="21" t="s">
        <v>240</v>
      </c>
      <c r="E578" s="21" t="s">
        <v>1188</v>
      </c>
      <c r="F578" s="22" t="s">
        <v>1202</v>
      </c>
      <c r="G578" s="21" t="s">
        <v>174</v>
      </c>
      <c r="H578" s="21" t="s">
        <v>163</v>
      </c>
      <c r="I578" s="21" t="s">
        <v>194</v>
      </c>
      <c r="J578" s="120" t="s">
        <v>195</v>
      </c>
      <c r="K578" s="21" t="s">
        <v>189</v>
      </c>
      <c r="L578" s="21" t="s">
        <v>1210</v>
      </c>
      <c r="M578" s="21" t="s">
        <v>488</v>
      </c>
      <c r="N578" s="22"/>
      <c r="O578" s="23">
        <v>45322</v>
      </c>
      <c r="P578" s="21" t="s">
        <v>1211</v>
      </c>
      <c r="Q578" s="5" t="s">
        <v>1210</v>
      </c>
      <c r="R578" s="5" t="s">
        <v>1205</v>
      </c>
      <c r="S578" s="5" t="s">
        <v>1195</v>
      </c>
      <c r="U578" s="5">
        <v>0</v>
      </c>
      <c r="V578" s="5">
        <v>0</v>
      </c>
    </row>
    <row r="579" spans="2:22" ht="31.5" x14ac:dyDescent="0.4">
      <c r="B579" s="21" t="s">
        <v>169</v>
      </c>
      <c r="C579" s="120" t="s">
        <v>345</v>
      </c>
      <c r="D579" s="21" t="s">
        <v>240</v>
      </c>
      <c r="E579" s="21" t="s">
        <v>1188</v>
      </c>
      <c r="F579" s="22" t="s">
        <v>1233</v>
      </c>
      <c r="G579" s="21" t="s">
        <v>174</v>
      </c>
      <c r="H579" s="21" t="s">
        <v>111</v>
      </c>
      <c r="I579" s="21" t="s">
        <v>347</v>
      </c>
      <c r="J579" s="120" t="s">
        <v>176</v>
      </c>
      <c r="K579" s="21" t="s">
        <v>177</v>
      </c>
      <c r="L579" s="21" t="s">
        <v>1234</v>
      </c>
      <c r="M579" s="21" t="s">
        <v>488</v>
      </c>
      <c r="N579" s="22"/>
      <c r="O579" s="23">
        <v>45322</v>
      </c>
      <c r="P579" s="21" t="s">
        <v>1235</v>
      </c>
      <c r="Q579" s="5" t="s">
        <v>1234</v>
      </c>
      <c r="R579" s="5" t="s">
        <v>1236</v>
      </c>
      <c r="S579" s="5" t="s">
        <v>1237</v>
      </c>
      <c r="U579" s="5">
        <v>0</v>
      </c>
      <c r="V579" s="5">
        <v>0</v>
      </c>
    </row>
    <row r="580" spans="2:22" ht="31.5" x14ac:dyDescent="0.4">
      <c r="B580" s="21" t="s">
        <v>169</v>
      </c>
      <c r="C580" s="120" t="s">
        <v>345</v>
      </c>
      <c r="D580" s="21" t="s">
        <v>240</v>
      </c>
      <c r="E580" s="21" t="s">
        <v>1188</v>
      </c>
      <c r="F580" s="22" t="s">
        <v>1233</v>
      </c>
      <c r="G580" s="21" t="s">
        <v>174</v>
      </c>
      <c r="H580" s="21" t="s">
        <v>111</v>
      </c>
      <c r="I580" s="21" t="s">
        <v>347</v>
      </c>
      <c r="J580" s="120" t="s">
        <v>176</v>
      </c>
      <c r="K580" s="21" t="s">
        <v>183</v>
      </c>
      <c r="L580" s="21" t="s">
        <v>1238</v>
      </c>
      <c r="M580" s="21" t="s">
        <v>488</v>
      </c>
      <c r="N580" s="22"/>
      <c r="O580" s="23">
        <v>45322</v>
      </c>
      <c r="P580" s="21" t="s">
        <v>1239</v>
      </c>
      <c r="Q580" s="5" t="s">
        <v>1238</v>
      </c>
      <c r="R580" s="5" t="s">
        <v>1236</v>
      </c>
      <c r="S580" s="5" t="s">
        <v>1237</v>
      </c>
      <c r="U580" s="5">
        <v>0</v>
      </c>
      <c r="V580" s="5">
        <v>0</v>
      </c>
    </row>
    <row r="581" spans="2:22" ht="31.5" x14ac:dyDescent="0.4">
      <c r="B581" s="21" t="s">
        <v>169</v>
      </c>
      <c r="C581" s="120" t="s">
        <v>345</v>
      </c>
      <c r="D581" s="21" t="s">
        <v>240</v>
      </c>
      <c r="E581" s="21" t="s">
        <v>1188</v>
      </c>
      <c r="F581" s="22" t="s">
        <v>1233</v>
      </c>
      <c r="G581" s="21" t="s">
        <v>174</v>
      </c>
      <c r="H581" s="21" t="s">
        <v>111</v>
      </c>
      <c r="I581" s="21" t="s">
        <v>347</v>
      </c>
      <c r="J581" s="120" t="s">
        <v>176</v>
      </c>
      <c r="K581" s="21" t="s">
        <v>186</v>
      </c>
      <c r="L581" s="21" t="s">
        <v>1240</v>
      </c>
      <c r="M581" s="21" t="s">
        <v>488</v>
      </c>
      <c r="N581" s="22"/>
      <c r="O581" s="23">
        <v>45322</v>
      </c>
      <c r="P581" s="21" t="s">
        <v>1241</v>
      </c>
      <c r="Q581" s="5" t="s">
        <v>1240</v>
      </c>
      <c r="R581" s="5" t="s">
        <v>1236</v>
      </c>
      <c r="S581" s="5" t="s">
        <v>1237</v>
      </c>
      <c r="U581" s="5">
        <v>0</v>
      </c>
      <c r="V581" s="5">
        <v>0</v>
      </c>
    </row>
    <row r="582" spans="2:22" ht="31.5" x14ac:dyDescent="0.4">
      <c r="B582" s="21" t="s">
        <v>169</v>
      </c>
      <c r="C582" s="120" t="s">
        <v>345</v>
      </c>
      <c r="D582" s="21" t="s">
        <v>240</v>
      </c>
      <c r="E582" s="21" t="s">
        <v>1188</v>
      </c>
      <c r="F582" s="22" t="s">
        <v>1233</v>
      </c>
      <c r="G582" s="21" t="s">
        <v>174</v>
      </c>
      <c r="H582" s="21" t="s">
        <v>111</v>
      </c>
      <c r="I582" s="21" t="s">
        <v>347</v>
      </c>
      <c r="J582" s="120" t="s">
        <v>176</v>
      </c>
      <c r="K582" s="21" t="s">
        <v>189</v>
      </c>
      <c r="L582" s="21" t="s">
        <v>1242</v>
      </c>
      <c r="M582" s="21" t="s">
        <v>488</v>
      </c>
      <c r="N582" s="22"/>
      <c r="O582" s="23">
        <v>45322</v>
      </c>
      <c r="P582" s="21" t="s">
        <v>1243</v>
      </c>
      <c r="Q582" s="5" t="s">
        <v>1242</v>
      </c>
      <c r="R582" s="5" t="s">
        <v>1236</v>
      </c>
      <c r="S582" s="5" t="s">
        <v>1237</v>
      </c>
      <c r="U582" s="5">
        <v>0</v>
      </c>
      <c r="V582" s="5">
        <v>0</v>
      </c>
    </row>
    <row r="583" spans="2:22" ht="31.5" x14ac:dyDescent="0.4">
      <c r="B583" s="21" t="s">
        <v>169</v>
      </c>
      <c r="C583" s="120" t="s">
        <v>345</v>
      </c>
      <c r="D583" s="21" t="s">
        <v>240</v>
      </c>
      <c r="E583" s="21" t="s">
        <v>1188</v>
      </c>
      <c r="F583" s="22" t="s">
        <v>1254</v>
      </c>
      <c r="G583" s="21" t="s">
        <v>174</v>
      </c>
      <c r="H583" s="21" t="s">
        <v>163</v>
      </c>
      <c r="I583" s="21" t="s">
        <v>194</v>
      </c>
      <c r="J583" s="120" t="s">
        <v>206</v>
      </c>
      <c r="K583" s="21" t="s">
        <v>177</v>
      </c>
      <c r="L583" s="21" t="s">
        <v>1255</v>
      </c>
      <c r="M583" s="21" t="s">
        <v>488</v>
      </c>
      <c r="N583" s="22"/>
      <c r="O583" s="23">
        <v>45322</v>
      </c>
      <c r="P583" s="21" t="s">
        <v>1256</v>
      </c>
      <c r="Q583" s="5" t="s">
        <v>1255</v>
      </c>
      <c r="R583" s="5" t="s">
        <v>1257</v>
      </c>
      <c r="S583" s="5" t="s">
        <v>1237</v>
      </c>
      <c r="U583" s="5">
        <v>0</v>
      </c>
      <c r="V583" s="5">
        <v>0</v>
      </c>
    </row>
    <row r="584" spans="2:22" ht="31.5" x14ac:dyDescent="0.4">
      <c r="B584" s="21" t="s">
        <v>169</v>
      </c>
      <c r="C584" s="120" t="s">
        <v>345</v>
      </c>
      <c r="D584" s="21" t="s">
        <v>240</v>
      </c>
      <c r="E584" s="21" t="s">
        <v>1188</v>
      </c>
      <c r="F584" s="22" t="s">
        <v>1254</v>
      </c>
      <c r="G584" s="21" t="s">
        <v>174</v>
      </c>
      <c r="H584" s="21" t="s">
        <v>163</v>
      </c>
      <c r="I584" s="21" t="s">
        <v>194</v>
      </c>
      <c r="J584" s="120" t="s">
        <v>206</v>
      </c>
      <c r="K584" s="21" t="s">
        <v>183</v>
      </c>
      <c r="L584" s="21" t="s">
        <v>1258</v>
      </c>
      <c r="M584" s="21" t="s">
        <v>488</v>
      </c>
      <c r="N584" s="22"/>
      <c r="O584" s="23">
        <v>45322</v>
      </c>
      <c r="P584" s="21" t="s">
        <v>1259</v>
      </c>
      <c r="Q584" s="5" t="s">
        <v>1258</v>
      </c>
      <c r="R584" s="5" t="s">
        <v>1257</v>
      </c>
      <c r="S584" s="5" t="s">
        <v>1237</v>
      </c>
      <c r="U584" s="5">
        <v>0</v>
      </c>
      <c r="V584" s="5">
        <v>0</v>
      </c>
    </row>
    <row r="585" spans="2:22" ht="31.5" x14ac:dyDescent="0.4">
      <c r="B585" s="21" t="s">
        <v>169</v>
      </c>
      <c r="C585" s="120" t="s">
        <v>345</v>
      </c>
      <c r="D585" s="21" t="s">
        <v>240</v>
      </c>
      <c r="E585" s="21" t="s">
        <v>1188</v>
      </c>
      <c r="F585" s="22" t="s">
        <v>1254</v>
      </c>
      <c r="G585" s="21" t="s">
        <v>174</v>
      </c>
      <c r="H585" s="21" t="s">
        <v>163</v>
      </c>
      <c r="I585" s="21" t="s">
        <v>194</v>
      </c>
      <c r="J585" s="120" t="s">
        <v>206</v>
      </c>
      <c r="K585" s="21" t="s">
        <v>186</v>
      </c>
      <c r="L585" s="21" t="s">
        <v>1260</v>
      </c>
      <c r="M585" s="21" t="s">
        <v>488</v>
      </c>
      <c r="N585" s="22"/>
      <c r="O585" s="23">
        <v>45322</v>
      </c>
      <c r="P585" s="21" t="s">
        <v>1261</v>
      </c>
      <c r="Q585" s="5" t="s">
        <v>1260</v>
      </c>
      <c r="R585" s="5" t="s">
        <v>1257</v>
      </c>
      <c r="S585" s="5" t="s">
        <v>1237</v>
      </c>
      <c r="U585" s="5">
        <v>0</v>
      </c>
      <c r="V585" s="5">
        <v>0</v>
      </c>
    </row>
    <row r="586" spans="2:22" ht="31.5" x14ac:dyDescent="0.4">
      <c r="B586" s="21" t="s">
        <v>169</v>
      </c>
      <c r="C586" s="120" t="s">
        <v>345</v>
      </c>
      <c r="D586" s="21" t="s">
        <v>240</v>
      </c>
      <c r="E586" s="21" t="s">
        <v>1188</v>
      </c>
      <c r="F586" s="22" t="s">
        <v>1254</v>
      </c>
      <c r="G586" s="21" t="s">
        <v>174</v>
      </c>
      <c r="H586" s="21" t="s">
        <v>163</v>
      </c>
      <c r="I586" s="21" t="s">
        <v>194</v>
      </c>
      <c r="J586" s="120" t="s">
        <v>206</v>
      </c>
      <c r="K586" s="21" t="s">
        <v>189</v>
      </c>
      <c r="L586" s="21" t="s">
        <v>1262</v>
      </c>
      <c r="M586" s="21" t="s">
        <v>488</v>
      </c>
      <c r="N586" s="22"/>
      <c r="O586" s="23">
        <v>45322</v>
      </c>
      <c r="P586" s="21" t="s">
        <v>1263</v>
      </c>
      <c r="Q586" s="5" t="s">
        <v>1262</v>
      </c>
      <c r="R586" s="5" t="s">
        <v>1257</v>
      </c>
      <c r="S586" s="5" t="s">
        <v>1237</v>
      </c>
      <c r="U586" s="5">
        <v>0</v>
      </c>
      <c r="V586" s="5">
        <v>0</v>
      </c>
    </row>
    <row r="587" spans="2:22" ht="31.5" x14ac:dyDescent="0.4">
      <c r="B587" s="21" t="s">
        <v>169</v>
      </c>
      <c r="C587" s="120" t="s">
        <v>345</v>
      </c>
      <c r="D587" s="21" t="s">
        <v>240</v>
      </c>
      <c r="E587" s="21" t="s">
        <v>1188</v>
      </c>
      <c r="F587" s="22" t="s">
        <v>1244</v>
      </c>
      <c r="G587" s="21" t="s">
        <v>174</v>
      </c>
      <c r="H587" s="21" t="s">
        <v>163</v>
      </c>
      <c r="I587" s="21" t="s">
        <v>194</v>
      </c>
      <c r="J587" s="120" t="s">
        <v>195</v>
      </c>
      <c r="K587" s="21" t="s">
        <v>177</v>
      </c>
      <c r="L587" s="21" t="s">
        <v>1245</v>
      </c>
      <c r="M587" s="21" t="s">
        <v>488</v>
      </c>
      <c r="N587" s="22"/>
      <c r="O587" s="23">
        <v>45322</v>
      </c>
      <c r="P587" s="21" t="s">
        <v>1246</v>
      </c>
      <c r="Q587" s="5" t="s">
        <v>1245</v>
      </c>
      <c r="R587" s="5" t="s">
        <v>1247</v>
      </c>
      <c r="S587" s="5" t="s">
        <v>1237</v>
      </c>
      <c r="U587" s="5">
        <v>0</v>
      </c>
      <c r="V587" s="5">
        <v>0</v>
      </c>
    </row>
    <row r="588" spans="2:22" ht="31.5" x14ac:dyDescent="0.4">
      <c r="B588" s="21" t="s">
        <v>169</v>
      </c>
      <c r="C588" s="120" t="s">
        <v>345</v>
      </c>
      <c r="D588" s="21" t="s">
        <v>240</v>
      </c>
      <c r="E588" s="21" t="s">
        <v>1188</v>
      </c>
      <c r="F588" s="22" t="s">
        <v>1244</v>
      </c>
      <c r="G588" s="21" t="s">
        <v>174</v>
      </c>
      <c r="H588" s="21" t="s">
        <v>163</v>
      </c>
      <c r="I588" s="21" t="s">
        <v>194</v>
      </c>
      <c r="J588" s="120" t="s">
        <v>195</v>
      </c>
      <c r="K588" s="21" t="s">
        <v>183</v>
      </c>
      <c r="L588" s="21" t="s">
        <v>1248</v>
      </c>
      <c r="M588" s="21" t="s">
        <v>488</v>
      </c>
      <c r="N588" s="22"/>
      <c r="O588" s="23">
        <v>45322</v>
      </c>
      <c r="P588" s="21" t="s">
        <v>1249</v>
      </c>
      <c r="Q588" s="5" t="s">
        <v>1248</v>
      </c>
      <c r="R588" s="5" t="s">
        <v>1247</v>
      </c>
      <c r="S588" s="5" t="s">
        <v>1237</v>
      </c>
      <c r="U588" s="5">
        <v>0</v>
      </c>
      <c r="V588" s="5">
        <v>0</v>
      </c>
    </row>
    <row r="589" spans="2:22" ht="31.5" x14ac:dyDescent="0.4">
      <c r="B589" s="21" t="s">
        <v>169</v>
      </c>
      <c r="C589" s="120" t="s">
        <v>345</v>
      </c>
      <c r="D589" s="21" t="s">
        <v>240</v>
      </c>
      <c r="E589" s="21" t="s">
        <v>1188</v>
      </c>
      <c r="F589" s="22" t="s">
        <v>1244</v>
      </c>
      <c r="G589" s="21" t="s">
        <v>174</v>
      </c>
      <c r="H589" s="21" t="s">
        <v>163</v>
      </c>
      <c r="I589" s="21" t="s">
        <v>194</v>
      </c>
      <c r="J589" s="120" t="s">
        <v>195</v>
      </c>
      <c r="K589" s="21" t="s">
        <v>186</v>
      </c>
      <c r="L589" s="21" t="s">
        <v>1250</v>
      </c>
      <c r="M589" s="21" t="s">
        <v>488</v>
      </c>
      <c r="N589" s="22"/>
      <c r="O589" s="23">
        <v>45322</v>
      </c>
      <c r="P589" s="21" t="s">
        <v>1251</v>
      </c>
      <c r="Q589" s="5" t="s">
        <v>1250</v>
      </c>
      <c r="R589" s="5" t="s">
        <v>1247</v>
      </c>
      <c r="S589" s="5" t="s">
        <v>1237</v>
      </c>
      <c r="U589" s="5">
        <v>0</v>
      </c>
      <c r="V589" s="5">
        <v>0</v>
      </c>
    </row>
    <row r="590" spans="2:22" ht="31.5" x14ac:dyDescent="0.4">
      <c r="B590" s="21" t="s">
        <v>169</v>
      </c>
      <c r="C590" s="120" t="s">
        <v>345</v>
      </c>
      <c r="D590" s="21" t="s">
        <v>240</v>
      </c>
      <c r="E590" s="21" t="s">
        <v>1188</v>
      </c>
      <c r="F590" s="22" t="s">
        <v>1244</v>
      </c>
      <c r="G590" s="21" t="s">
        <v>174</v>
      </c>
      <c r="H590" s="21" t="s">
        <v>163</v>
      </c>
      <c r="I590" s="21" t="s">
        <v>194</v>
      </c>
      <c r="J590" s="120" t="s">
        <v>195</v>
      </c>
      <c r="K590" s="21" t="s">
        <v>189</v>
      </c>
      <c r="L590" s="21" t="s">
        <v>1252</v>
      </c>
      <c r="M590" s="21" t="s">
        <v>488</v>
      </c>
      <c r="N590" s="22"/>
      <c r="O590" s="23">
        <v>45322</v>
      </c>
      <c r="P590" s="21" t="s">
        <v>1253</v>
      </c>
      <c r="Q590" s="5" t="s">
        <v>1252</v>
      </c>
      <c r="R590" s="5" t="s">
        <v>1247</v>
      </c>
      <c r="S590" s="5" t="s">
        <v>1237</v>
      </c>
      <c r="U590" s="5">
        <v>0</v>
      </c>
      <c r="V590" s="5">
        <v>0</v>
      </c>
    </row>
    <row r="591" spans="2:22" ht="31.5" x14ac:dyDescent="0.4">
      <c r="B591" s="21" t="s">
        <v>169</v>
      </c>
      <c r="C591" s="120" t="s">
        <v>345</v>
      </c>
      <c r="D591" s="21" t="s">
        <v>240</v>
      </c>
      <c r="E591" s="21" t="s">
        <v>1188</v>
      </c>
      <c r="F591" s="22" t="s">
        <v>1264</v>
      </c>
      <c r="G591" s="21" t="s">
        <v>174</v>
      </c>
      <c r="H591" s="21" t="s">
        <v>131</v>
      </c>
      <c r="I591" s="21" t="s">
        <v>175</v>
      </c>
      <c r="J591" s="21" t="s">
        <v>229</v>
      </c>
      <c r="K591" s="21" t="s">
        <v>177</v>
      </c>
      <c r="L591" s="21" t="s">
        <v>1265</v>
      </c>
      <c r="M591" s="21" t="s">
        <v>488</v>
      </c>
      <c r="N591" s="22"/>
      <c r="O591" s="23">
        <v>45322</v>
      </c>
      <c r="P591" s="21" t="s">
        <v>1266</v>
      </c>
      <c r="Q591" s="5" t="s">
        <v>1265</v>
      </c>
      <c r="R591" s="5" t="s">
        <v>1267</v>
      </c>
      <c r="S591" s="5" t="s">
        <v>1237</v>
      </c>
      <c r="U591" s="5">
        <v>0</v>
      </c>
      <c r="V591" s="5">
        <v>0</v>
      </c>
    </row>
    <row r="592" spans="2:22" ht="31.5" x14ac:dyDescent="0.4">
      <c r="B592" s="21" t="s">
        <v>169</v>
      </c>
      <c r="C592" s="120" t="s">
        <v>345</v>
      </c>
      <c r="D592" s="21" t="s">
        <v>240</v>
      </c>
      <c r="E592" s="21" t="s">
        <v>1188</v>
      </c>
      <c r="F592" s="22" t="s">
        <v>1264</v>
      </c>
      <c r="G592" s="21" t="s">
        <v>174</v>
      </c>
      <c r="H592" s="21" t="s">
        <v>131</v>
      </c>
      <c r="I592" s="21" t="s">
        <v>175</v>
      </c>
      <c r="J592" s="21" t="s">
        <v>229</v>
      </c>
      <c r="K592" s="21" t="s">
        <v>183</v>
      </c>
      <c r="L592" s="21" t="s">
        <v>1268</v>
      </c>
      <c r="M592" s="21" t="s">
        <v>488</v>
      </c>
      <c r="N592" s="22"/>
      <c r="O592" s="23">
        <v>45322</v>
      </c>
      <c r="P592" s="21" t="s">
        <v>1269</v>
      </c>
      <c r="Q592" s="5" t="s">
        <v>1268</v>
      </c>
      <c r="R592" s="5" t="s">
        <v>1267</v>
      </c>
      <c r="S592" s="5" t="s">
        <v>1237</v>
      </c>
      <c r="U592" s="5">
        <v>0</v>
      </c>
      <c r="V592" s="5">
        <v>0</v>
      </c>
    </row>
    <row r="593" spans="2:22" ht="31.5" x14ac:dyDescent="0.4">
      <c r="B593" s="21" t="s">
        <v>169</v>
      </c>
      <c r="C593" s="120" t="s">
        <v>345</v>
      </c>
      <c r="D593" s="21" t="s">
        <v>240</v>
      </c>
      <c r="E593" s="21" t="s">
        <v>1188</v>
      </c>
      <c r="F593" s="22" t="s">
        <v>1264</v>
      </c>
      <c r="G593" s="21" t="s">
        <v>174</v>
      </c>
      <c r="H593" s="21" t="s">
        <v>131</v>
      </c>
      <c r="I593" s="21" t="s">
        <v>175</v>
      </c>
      <c r="J593" s="21" t="s">
        <v>229</v>
      </c>
      <c r="K593" s="21" t="s">
        <v>186</v>
      </c>
      <c r="L593" s="21" t="s">
        <v>1270</v>
      </c>
      <c r="M593" s="21" t="s">
        <v>488</v>
      </c>
      <c r="N593" s="22"/>
      <c r="O593" s="23">
        <v>45322</v>
      </c>
      <c r="P593" s="21" t="s">
        <v>1271</v>
      </c>
      <c r="Q593" s="5" t="s">
        <v>1270</v>
      </c>
      <c r="R593" s="5" t="s">
        <v>1267</v>
      </c>
      <c r="S593" s="5" t="s">
        <v>1237</v>
      </c>
      <c r="U593" s="5">
        <v>0</v>
      </c>
      <c r="V593" s="5">
        <v>0</v>
      </c>
    </row>
    <row r="594" spans="2:22" ht="31.5" x14ac:dyDescent="0.4">
      <c r="B594" s="21" t="s">
        <v>169</v>
      </c>
      <c r="C594" s="120" t="s">
        <v>345</v>
      </c>
      <c r="D594" s="21" t="s">
        <v>240</v>
      </c>
      <c r="E594" s="21" t="s">
        <v>1188</v>
      </c>
      <c r="F594" s="22" t="s">
        <v>1264</v>
      </c>
      <c r="G594" s="21" t="s">
        <v>174</v>
      </c>
      <c r="H594" s="21" t="s">
        <v>131</v>
      </c>
      <c r="I594" s="21" t="s">
        <v>175</v>
      </c>
      <c r="J594" s="21" t="s">
        <v>229</v>
      </c>
      <c r="K594" s="21" t="s">
        <v>189</v>
      </c>
      <c r="L594" s="21" t="s">
        <v>1272</v>
      </c>
      <c r="M594" s="21" t="s">
        <v>488</v>
      </c>
      <c r="N594" s="22"/>
      <c r="O594" s="23">
        <v>45322</v>
      </c>
      <c r="P594" s="21" t="s">
        <v>1273</v>
      </c>
      <c r="Q594" s="5" t="s">
        <v>1272</v>
      </c>
      <c r="R594" s="5" t="s">
        <v>1267</v>
      </c>
      <c r="S594" s="5" t="s">
        <v>1237</v>
      </c>
      <c r="U594" s="5">
        <v>0</v>
      </c>
      <c r="V594" s="5">
        <v>0</v>
      </c>
    </row>
    <row r="595" spans="2:22" ht="31.5" x14ac:dyDescent="0.4">
      <c r="B595" s="21" t="s">
        <v>169</v>
      </c>
      <c r="C595" s="120" t="s">
        <v>345</v>
      </c>
      <c r="D595" s="21" t="s">
        <v>240</v>
      </c>
      <c r="E595" s="21" t="s">
        <v>1188</v>
      </c>
      <c r="F595" s="22" t="s">
        <v>2547</v>
      </c>
      <c r="G595" s="21" t="s">
        <v>174</v>
      </c>
      <c r="H595" s="21" t="s">
        <v>111</v>
      </c>
      <c r="I595" s="21" t="s">
        <v>347</v>
      </c>
      <c r="J595" s="21" t="s">
        <v>229</v>
      </c>
      <c r="K595" s="21" t="s">
        <v>177</v>
      </c>
      <c r="L595" s="21" t="s">
        <v>2548</v>
      </c>
      <c r="M595" s="21" t="s">
        <v>488</v>
      </c>
      <c r="N595" s="22"/>
      <c r="O595" s="23">
        <v>45322</v>
      </c>
      <c r="P595" s="21" t="s">
        <v>2549</v>
      </c>
      <c r="Q595" s="5" t="s">
        <v>2548</v>
      </c>
      <c r="R595" s="5" t="s">
        <v>2550</v>
      </c>
      <c r="S595" s="5" t="s">
        <v>2551</v>
      </c>
      <c r="U595" s="5">
        <v>0</v>
      </c>
      <c r="V595" s="5">
        <v>0</v>
      </c>
    </row>
    <row r="596" spans="2:22" ht="31.5" x14ac:dyDescent="0.4">
      <c r="B596" s="21" t="s">
        <v>169</v>
      </c>
      <c r="C596" s="120" t="s">
        <v>345</v>
      </c>
      <c r="D596" s="21" t="s">
        <v>240</v>
      </c>
      <c r="E596" s="21" t="s">
        <v>1188</v>
      </c>
      <c r="F596" s="22" t="s">
        <v>2547</v>
      </c>
      <c r="G596" s="21" t="s">
        <v>174</v>
      </c>
      <c r="H596" s="21" t="s">
        <v>111</v>
      </c>
      <c r="I596" s="21" t="s">
        <v>347</v>
      </c>
      <c r="J596" s="21" t="s">
        <v>229</v>
      </c>
      <c r="K596" s="21" t="s">
        <v>183</v>
      </c>
      <c r="L596" s="21" t="s">
        <v>2552</v>
      </c>
      <c r="M596" s="21" t="s">
        <v>488</v>
      </c>
      <c r="N596" s="22"/>
      <c r="O596" s="23">
        <v>45322</v>
      </c>
      <c r="P596" s="21" t="s">
        <v>2553</v>
      </c>
      <c r="Q596" s="5" t="s">
        <v>2552</v>
      </c>
      <c r="R596" s="5" t="s">
        <v>2550</v>
      </c>
      <c r="S596" s="5" t="s">
        <v>2551</v>
      </c>
      <c r="U596" s="5">
        <v>0</v>
      </c>
      <c r="V596" s="5">
        <v>0</v>
      </c>
    </row>
    <row r="597" spans="2:22" ht="31.5" x14ac:dyDescent="0.4">
      <c r="B597" s="21" t="s">
        <v>169</v>
      </c>
      <c r="C597" s="120" t="s">
        <v>345</v>
      </c>
      <c r="D597" s="21" t="s">
        <v>240</v>
      </c>
      <c r="E597" s="21" t="s">
        <v>1188</v>
      </c>
      <c r="F597" s="22" t="s">
        <v>2547</v>
      </c>
      <c r="G597" s="21" t="s">
        <v>174</v>
      </c>
      <c r="H597" s="21" t="s">
        <v>111</v>
      </c>
      <c r="I597" s="21" t="s">
        <v>347</v>
      </c>
      <c r="J597" s="21" t="s">
        <v>229</v>
      </c>
      <c r="K597" s="21" t="s">
        <v>186</v>
      </c>
      <c r="L597" s="21" t="s">
        <v>2554</v>
      </c>
      <c r="M597" s="21" t="s">
        <v>488</v>
      </c>
      <c r="N597" s="22"/>
      <c r="O597" s="23">
        <v>45322</v>
      </c>
      <c r="P597" s="21" t="s">
        <v>2555</v>
      </c>
      <c r="Q597" s="5" t="s">
        <v>2554</v>
      </c>
      <c r="R597" s="5" t="s">
        <v>2550</v>
      </c>
      <c r="S597" s="5" t="s">
        <v>2551</v>
      </c>
      <c r="U597" s="5">
        <v>0</v>
      </c>
      <c r="V597" s="5">
        <v>0</v>
      </c>
    </row>
    <row r="598" spans="2:22" ht="31.5" x14ac:dyDescent="0.4">
      <c r="B598" s="21" t="s">
        <v>169</v>
      </c>
      <c r="C598" s="120" t="s">
        <v>345</v>
      </c>
      <c r="D598" s="21" t="s">
        <v>240</v>
      </c>
      <c r="E598" s="21" t="s">
        <v>1188</v>
      </c>
      <c r="F598" s="22" t="s">
        <v>2547</v>
      </c>
      <c r="G598" s="21" t="s">
        <v>174</v>
      </c>
      <c r="H598" s="21" t="s">
        <v>111</v>
      </c>
      <c r="I598" s="21" t="s">
        <v>347</v>
      </c>
      <c r="J598" s="21" t="s">
        <v>229</v>
      </c>
      <c r="K598" s="21" t="s">
        <v>189</v>
      </c>
      <c r="L598" s="21" t="s">
        <v>2556</v>
      </c>
      <c r="M598" s="21" t="s">
        <v>488</v>
      </c>
      <c r="N598" s="22"/>
      <c r="O598" s="23">
        <v>45322</v>
      </c>
      <c r="P598" s="21" t="s">
        <v>2557</v>
      </c>
      <c r="Q598" s="5" t="s">
        <v>2556</v>
      </c>
      <c r="R598" s="5" t="s">
        <v>2550</v>
      </c>
      <c r="S598" s="5" t="s">
        <v>2551</v>
      </c>
      <c r="U598" s="5">
        <v>0</v>
      </c>
      <c r="V598" s="5">
        <v>0</v>
      </c>
    </row>
    <row r="599" spans="2:22" ht="31.5" x14ac:dyDescent="0.4">
      <c r="B599" s="21" t="s">
        <v>169</v>
      </c>
      <c r="C599" s="120" t="s">
        <v>345</v>
      </c>
      <c r="D599" s="21" t="s">
        <v>240</v>
      </c>
      <c r="E599" s="21" t="s">
        <v>1188</v>
      </c>
      <c r="F599" s="22" t="s">
        <v>2558</v>
      </c>
      <c r="G599" s="21" t="s">
        <v>174</v>
      </c>
      <c r="H599" s="21" t="s">
        <v>131</v>
      </c>
      <c r="I599" s="21" t="s">
        <v>175</v>
      </c>
      <c r="J599" s="21" t="s">
        <v>229</v>
      </c>
      <c r="K599" s="21" t="s">
        <v>177</v>
      </c>
      <c r="L599" s="21" t="s">
        <v>2559</v>
      </c>
      <c r="M599" s="21" t="s">
        <v>488</v>
      </c>
      <c r="N599" s="22"/>
      <c r="O599" s="23">
        <v>45322</v>
      </c>
      <c r="P599" s="21" t="s">
        <v>2560</v>
      </c>
      <c r="Q599" s="5" t="s">
        <v>2559</v>
      </c>
      <c r="R599" s="5" t="s">
        <v>2561</v>
      </c>
      <c r="S599" s="5" t="s">
        <v>2562</v>
      </c>
      <c r="U599" s="5">
        <v>0</v>
      </c>
      <c r="V599" s="5">
        <v>0</v>
      </c>
    </row>
    <row r="600" spans="2:22" ht="31.5" x14ac:dyDescent="0.4">
      <c r="B600" s="21" t="s">
        <v>169</v>
      </c>
      <c r="C600" s="120" t="s">
        <v>345</v>
      </c>
      <c r="D600" s="21" t="s">
        <v>240</v>
      </c>
      <c r="E600" s="21" t="s">
        <v>1188</v>
      </c>
      <c r="F600" s="22" t="s">
        <v>2558</v>
      </c>
      <c r="G600" s="21" t="s">
        <v>174</v>
      </c>
      <c r="H600" s="21" t="s">
        <v>131</v>
      </c>
      <c r="I600" s="21" t="s">
        <v>175</v>
      </c>
      <c r="J600" s="21" t="s">
        <v>229</v>
      </c>
      <c r="K600" s="21" t="s">
        <v>183</v>
      </c>
      <c r="L600" s="21" t="s">
        <v>2563</v>
      </c>
      <c r="M600" s="21" t="s">
        <v>488</v>
      </c>
      <c r="N600" s="22"/>
      <c r="O600" s="23">
        <v>45322</v>
      </c>
      <c r="P600" s="21" t="s">
        <v>2564</v>
      </c>
      <c r="Q600" s="5" t="s">
        <v>2563</v>
      </c>
      <c r="R600" s="5" t="s">
        <v>2561</v>
      </c>
      <c r="S600" s="5" t="s">
        <v>2562</v>
      </c>
      <c r="U600" s="5">
        <v>0</v>
      </c>
      <c r="V600" s="5">
        <v>0</v>
      </c>
    </row>
    <row r="601" spans="2:22" ht="31.5" x14ac:dyDescent="0.4">
      <c r="B601" s="21" t="s">
        <v>169</v>
      </c>
      <c r="C601" s="120" t="s">
        <v>345</v>
      </c>
      <c r="D601" s="21" t="s">
        <v>240</v>
      </c>
      <c r="E601" s="21" t="s">
        <v>1188</v>
      </c>
      <c r="F601" s="22" t="s">
        <v>2558</v>
      </c>
      <c r="G601" s="21" t="s">
        <v>174</v>
      </c>
      <c r="H601" s="21" t="s">
        <v>131</v>
      </c>
      <c r="I601" s="21" t="s">
        <v>175</v>
      </c>
      <c r="J601" s="21" t="s">
        <v>229</v>
      </c>
      <c r="K601" s="21" t="s">
        <v>186</v>
      </c>
      <c r="L601" s="21" t="s">
        <v>2565</v>
      </c>
      <c r="M601" s="21" t="s">
        <v>488</v>
      </c>
      <c r="N601" s="22"/>
      <c r="O601" s="23">
        <v>45322</v>
      </c>
      <c r="P601" s="21" t="s">
        <v>2566</v>
      </c>
      <c r="Q601" s="5" t="s">
        <v>2565</v>
      </c>
      <c r="R601" s="5" t="s">
        <v>2561</v>
      </c>
      <c r="S601" s="5" t="s">
        <v>2562</v>
      </c>
      <c r="U601" s="5">
        <v>0</v>
      </c>
      <c r="V601" s="5">
        <v>0</v>
      </c>
    </row>
    <row r="602" spans="2:22" ht="31.5" x14ac:dyDescent="0.4">
      <c r="B602" s="21" t="s">
        <v>169</v>
      </c>
      <c r="C602" s="120" t="s">
        <v>345</v>
      </c>
      <c r="D602" s="21" t="s">
        <v>240</v>
      </c>
      <c r="E602" s="21" t="s">
        <v>1188</v>
      </c>
      <c r="F602" s="22" t="s">
        <v>2558</v>
      </c>
      <c r="G602" s="21" t="s">
        <v>174</v>
      </c>
      <c r="H602" s="21" t="s">
        <v>131</v>
      </c>
      <c r="I602" s="21" t="s">
        <v>175</v>
      </c>
      <c r="J602" s="21" t="s">
        <v>229</v>
      </c>
      <c r="K602" s="21" t="s">
        <v>189</v>
      </c>
      <c r="L602" s="21" t="s">
        <v>2567</v>
      </c>
      <c r="M602" s="21" t="s">
        <v>488</v>
      </c>
      <c r="N602" s="22"/>
      <c r="O602" s="23">
        <v>45322</v>
      </c>
      <c r="P602" s="21" t="s">
        <v>2568</v>
      </c>
      <c r="Q602" s="5" t="s">
        <v>2567</v>
      </c>
      <c r="R602" s="5" t="s">
        <v>2561</v>
      </c>
      <c r="S602" s="5" t="s">
        <v>2562</v>
      </c>
      <c r="U602" s="5">
        <v>0</v>
      </c>
      <c r="V602" s="5">
        <v>0</v>
      </c>
    </row>
    <row r="603" spans="2:22" ht="31.5" x14ac:dyDescent="0.4">
      <c r="B603" s="21" t="s">
        <v>169</v>
      </c>
      <c r="C603" s="120" t="s">
        <v>345</v>
      </c>
      <c r="D603" s="21" t="s">
        <v>240</v>
      </c>
      <c r="E603" s="21" t="s">
        <v>635</v>
      </c>
      <c r="F603" s="22" t="s">
        <v>636</v>
      </c>
      <c r="G603" s="21" t="s">
        <v>174</v>
      </c>
      <c r="H603" s="21" t="s">
        <v>111</v>
      </c>
      <c r="I603" s="21" t="s">
        <v>347</v>
      </c>
      <c r="J603" s="120" t="s">
        <v>176</v>
      </c>
      <c r="K603" s="21" t="s">
        <v>177</v>
      </c>
      <c r="L603" s="21" t="s">
        <v>637</v>
      </c>
      <c r="M603" s="21" t="s">
        <v>488</v>
      </c>
      <c r="N603" s="22"/>
      <c r="O603" s="23">
        <v>45322</v>
      </c>
      <c r="P603" s="21" t="s">
        <v>638</v>
      </c>
      <c r="Q603" s="5" t="s">
        <v>637</v>
      </c>
      <c r="R603" s="5" t="s">
        <v>639</v>
      </c>
      <c r="S603" s="5" t="s">
        <v>640</v>
      </c>
      <c r="U603" s="5">
        <v>0</v>
      </c>
      <c r="V603" s="5">
        <v>0</v>
      </c>
    </row>
    <row r="604" spans="2:22" ht="31.5" x14ac:dyDescent="0.4">
      <c r="B604" s="21" t="s">
        <v>169</v>
      </c>
      <c r="C604" s="120" t="s">
        <v>345</v>
      </c>
      <c r="D604" s="21" t="s">
        <v>240</v>
      </c>
      <c r="E604" s="21" t="s">
        <v>635</v>
      </c>
      <c r="F604" s="22" t="s">
        <v>636</v>
      </c>
      <c r="G604" s="21" t="s">
        <v>174</v>
      </c>
      <c r="H604" s="21" t="s">
        <v>111</v>
      </c>
      <c r="I604" s="21" t="s">
        <v>347</v>
      </c>
      <c r="J604" s="120" t="s">
        <v>176</v>
      </c>
      <c r="K604" s="21" t="s">
        <v>183</v>
      </c>
      <c r="L604" s="21" t="s">
        <v>641</v>
      </c>
      <c r="M604" s="21" t="s">
        <v>488</v>
      </c>
      <c r="N604" s="22"/>
      <c r="O604" s="23">
        <v>45322</v>
      </c>
      <c r="P604" s="21" t="s">
        <v>642</v>
      </c>
      <c r="Q604" s="5" t="s">
        <v>641</v>
      </c>
      <c r="R604" s="5" t="s">
        <v>639</v>
      </c>
      <c r="S604" s="5" t="s">
        <v>640</v>
      </c>
      <c r="U604" s="5">
        <v>0</v>
      </c>
      <c r="V604" s="5">
        <v>0</v>
      </c>
    </row>
    <row r="605" spans="2:22" ht="31.5" x14ac:dyDescent="0.4">
      <c r="B605" s="21" t="s">
        <v>169</v>
      </c>
      <c r="C605" s="120" t="s">
        <v>345</v>
      </c>
      <c r="D605" s="21" t="s">
        <v>240</v>
      </c>
      <c r="E605" s="21" t="s">
        <v>635</v>
      </c>
      <c r="F605" s="22" t="s">
        <v>636</v>
      </c>
      <c r="G605" s="21" t="s">
        <v>174</v>
      </c>
      <c r="H605" s="21" t="s">
        <v>111</v>
      </c>
      <c r="I605" s="21" t="s">
        <v>347</v>
      </c>
      <c r="J605" s="120" t="s">
        <v>176</v>
      </c>
      <c r="K605" s="21" t="s">
        <v>186</v>
      </c>
      <c r="L605" s="21" t="s">
        <v>643</v>
      </c>
      <c r="M605" s="21" t="s">
        <v>488</v>
      </c>
      <c r="N605" s="22"/>
      <c r="O605" s="23">
        <v>45322</v>
      </c>
      <c r="P605" s="21" t="s">
        <v>644</v>
      </c>
      <c r="Q605" s="5" t="s">
        <v>643</v>
      </c>
      <c r="R605" s="5" t="s">
        <v>639</v>
      </c>
      <c r="S605" s="5" t="s">
        <v>640</v>
      </c>
      <c r="U605" s="5">
        <v>0</v>
      </c>
      <c r="V605" s="5">
        <v>0</v>
      </c>
    </row>
    <row r="606" spans="2:22" ht="31.5" x14ac:dyDescent="0.4">
      <c r="B606" s="21" t="s">
        <v>169</v>
      </c>
      <c r="C606" s="120" t="s">
        <v>345</v>
      </c>
      <c r="D606" s="21" t="s">
        <v>240</v>
      </c>
      <c r="E606" s="21" t="s">
        <v>635</v>
      </c>
      <c r="F606" s="22" t="s">
        <v>636</v>
      </c>
      <c r="G606" s="21" t="s">
        <v>174</v>
      </c>
      <c r="H606" s="21" t="s">
        <v>111</v>
      </c>
      <c r="I606" s="21" t="s">
        <v>347</v>
      </c>
      <c r="J606" s="120" t="s">
        <v>176</v>
      </c>
      <c r="K606" s="21" t="s">
        <v>189</v>
      </c>
      <c r="L606" s="21" t="s">
        <v>645</v>
      </c>
      <c r="M606" s="21" t="s">
        <v>488</v>
      </c>
      <c r="N606" s="22"/>
      <c r="O606" s="23">
        <v>45322</v>
      </c>
      <c r="P606" s="21" t="s">
        <v>646</v>
      </c>
      <c r="Q606" s="5" t="s">
        <v>645</v>
      </c>
      <c r="R606" s="5" t="s">
        <v>639</v>
      </c>
      <c r="S606" s="5" t="s">
        <v>640</v>
      </c>
      <c r="U606" s="5">
        <v>0</v>
      </c>
      <c r="V606" s="5">
        <v>0</v>
      </c>
    </row>
    <row r="607" spans="2:22" ht="31.5" x14ac:dyDescent="0.4">
      <c r="B607" s="21" t="s">
        <v>169</v>
      </c>
      <c r="C607" s="120" t="s">
        <v>345</v>
      </c>
      <c r="D607" s="21" t="s">
        <v>240</v>
      </c>
      <c r="E607" s="21" t="s">
        <v>635</v>
      </c>
      <c r="F607" s="22" t="s">
        <v>667</v>
      </c>
      <c r="G607" s="21" t="s">
        <v>174</v>
      </c>
      <c r="H607" s="21" t="s">
        <v>131</v>
      </c>
      <c r="I607" s="21" t="s">
        <v>175</v>
      </c>
      <c r="J607" s="21" t="s">
        <v>668</v>
      </c>
      <c r="K607" s="21" t="s">
        <v>177</v>
      </c>
      <c r="L607" s="21" t="s">
        <v>669</v>
      </c>
      <c r="M607" s="21" t="s">
        <v>488</v>
      </c>
      <c r="N607" s="22"/>
      <c r="O607" s="23">
        <v>45322</v>
      </c>
      <c r="P607" s="21" t="s">
        <v>670</v>
      </c>
      <c r="Q607" s="5" t="s">
        <v>669</v>
      </c>
      <c r="R607" s="5" t="s">
        <v>671</v>
      </c>
      <c r="S607" s="5" t="s">
        <v>640</v>
      </c>
      <c r="U607" s="5">
        <v>0</v>
      </c>
      <c r="V607" s="5">
        <v>0</v>
      </c>
    </row>
    <row r="608" spans="2:22" ht="31.5" x14ac:dyDescent="0.4">
      <c r="B608" s="21" t="s">
        <v>169</v>
      </c>
      <c r="C608" s="120" t="s">
        <v>345</v>
      </c>
      <c r="D608" s="21" t="s">
        <v>240</v>
      </c>
      <c r="E608" s="21" t="s">
        <v>635</v>
      </c>
      <c r="F608" s="22" t="s">
        <v>667</v>
      </c>
      <c r="G608" s="21" t="s">
        <v>174</v>
      </c>
      <c r="H608" s="21" t="s">
        <v>131</v>
      </c>
      <c r="I608" s="21" t="s">
        <v>175</v>
      </c>
      <c r="J608" s="21" t="s">
        <v>668</v>
      </c>
      <c r="K608" s="21" t="s">
        <v>183</v>
      </c>
      <c r="L608" s="21" t="s">
        <v>672</v>
      </c>
      <c r="M608" s="21" t="s">
        <v>488</v>
      </c>
      <c r="N608" s="22"/>
      <c r="O608" s="23">
        <v>45322</v>
      </c>
      <c r="P608" s="21" t="s">
        <v>673</v>
      </c>
      <c r="Q608" s="5" t="s">
        <v>672</v>
      </c>
      <c r="R608" s="5" t="s">
        <v>671</v>
      </c>
      <c r="S608" s="5" t="s">
        <v>640</v>
      </c>
      <c r="U608" s="5">
        <v>0</v>
      </c>
      <c r="V608" s="5">
        <v>0</v>
      </c>
    </row>
    <row r="609" spans="2:22" ht="31.5" x14ac:dyDescent="0.4">
      <c r="B609" s="21" t="s">
        <v>169</v>
      </c>
      <c r="C609" s="120" t="s">
        <v>345</v>
      </c>
      <c r="D609" s="21" t="s">
        <v>240</v>
      </c>
      <c r="E609" s="21" t="s">
        <v>635</v>
      </c>
      <c r="F609" s="22" t="s">
        <v>667</v>
      </c>
      <c r="G609" s="21" t="s">
        <v>174</v>
      </c>
      <c r="H609" s="21" t="s">
        <v>131</v>
      </c>
      <c r="I609" s="21" t="s">
        <v>175</v>
      </c>
      <c r="J609" s="21" t="s">
        <v>668</v>
      </c>
      <c r="K609" s="21" t="s">
        <v>186</v>
      </c>
      <c r="L609" s="21" t="s">
        <v>674</v>
      </c>
      <c r="M609" s="21" t="s">
        <v>488</v>
      </c>
      <c r="N609" s="22"/>
      <c r="O609" s="23">
        <v>45322</v>
      </c>
      <c r="P609" s="21" t="s">
        <v>675</v>
      </c>
      <c r="Q609" s="5" t="s">
        <v>674</v>
      </c>
      <c r="R609" s="5" t="s">
        <v>671</v>
      </c>
      <c r="S609" s="5" t="s">
        <v>640</v>
      </c>
      <c r="U609" s="5">
        <v>0</v>
      </c>
      <c r="V609" s="5">
        <v>0</v>
      </c>
    </row>
    <row r="610" spans="2:22" ht="31.5" x14ac:dyDescent="0.4">
      <c r="B610" s="21" t="s">
        <v>169</v>
      </c>
      <c r="C610" s="120" t="s">
        <v>345</v>
      </c>
      <c r="D610" s="21" t="s">
        <v>240</v>
      </c>
      <c r="E610" s="21" t="s">
        <v>635</v>
      </c>
      <c r="F610" s="22" t="s">
        <v>667</v>
      </c>
      <c r="G610" s="21" t="s">
        <v>174</v>
      </c>
      <c r="H610" s="21" t="s">
        <v>131</v>
      </c>
      <c r="I610" s="21" t="s">
        <v>175</v>
      </c>
      <c r="J610" s="21" t="s">
        <v>668</v>
      </c>
      <c r="K610" s="21" t="s">
        <v>189</v>
      </c>
      <c r="L610" s="21" t="s">
        <v>676</v>
      </c>
      <c r="M610" s="21" t="s">
        <v>488</v>
      </c>
      <c r="N610" s="22"/>
      <c r="O610" s="23">
        <v>45322</v>
      </c>
      <c r="P610" s="21" t="s">
        <v>677</v>
      </c>
      <c r="Q610" s="5" t="s">
        <v>676</v>
      </c>
      <c r="R610" s="5" t="s">
        <v>671</v>
      </c>
      <c r="S610" s="5" t="s">
        <v>640</v>
      </c>
      <c r="U610" s="5">
        <v>0</v>
      </c>
      <c r="V610" s="5">
        <v>0</v>
      </c>
    </row>
    <row r="611" spans="2:22" ht="31.5" x14ac:dyDescent="0.4">
      <c r="B611" s="21" t="s">
        <v>169</v>
      </c>
      <c r="C611" s="120" t="s">
        <v>345</v>
      </c>
      <c r="D611" s="21" t="s">
        <v>240</v>
      </c>
      <c r="E611" s="21" t="s">
        <v>635</v>
      </c>
      <c r="F611" s="22" t="s">
        <v>678</v>
      </c>
      <c r="G611" s="21" t="s">
        <v>174</v>
      </c>
      <c r="H611" s="21" t="s">
        <v>132</v>
      </c>
      <c r="I611" s="21" t="s">
        <v>217</v>
      </c>
      <c r="J611" s="21" t="s">
        <v>668</v>
      </c>
      <c r="K611" s="21" t="s">
        <v>177</v>
      </c>
      <c r="L611" s="21" t="s">
        <v>679</v>
      </c>
      <c r="M611" s="21" t="s">
        <v>488</v>
      </c>
      <c r="N611" s="22" t="s">
        <v>680</v>
      </c>
      <c r="O611" s="23">
        <v>45322</v>
      </c>
      <c r="P611" s="21" t="s">
        <v>681</v>
      </c>
      <c r="Q611" s="5" t="s">
        <v>679</v>
      </c>
      <c r="R611" s="5" t="s">
        <v>682</v>
      </c>
      <c r="S611" s="5" t="s">
        <v>683</v>
      </c>
      <c r="U611" s="5">
        <v>0</v>
      </c>
      <c r="V611" s="5">
        <v>0</v>
      </c>
    </row>
    <row r="612" spans="2:22" ht="31.5" x14ac:dyDescent="0.4">
      <c r="B612" s="21" t="s">
        <v>169</v>
      </c>
      <c r="C612" s="120" t="s">
        <v>345</v>
      </c>
      <c r="D612" s="21" t="s">
        <v>240</v>
      </c>
      <c r="E612" s="21" t="s">
        <v>635</v>
      </c>
      <c r="F612" s="22" t="s">
        <v>678</v>
      </c>
      <c r="G612" s="21" t="s">
        <v>174</v>
      </c>
      <c r="H612" s="21" t="s">
        <v>132</v>
      </c>
      <c r="I612" s="21" t="s">
        <v>217</v>
      </c>
      <c r="J612" s="21" t="s">
        <v>668</v>
      </c>
      <c r="K612" s="21" t="s">
        <v>183</v>
      </c>
      <c r="L612" s="21" t="s">
        <v>684</v>
      </c>
      <c r="M612" s="21" t="s">
        <v>488</v>
      </c>
      <c r="N612" s="22" t="s">
        <v>680</v>
      </c>
      <c r="O612" s="23">
        <v>45322</v>
      </c>
      <c r="P612" s="21" t="s">
        <v>685</v>
      </c>
      <c r="Q612" s="5" t="s">
        <v>684</v>
      </c>
      <c r="R612" s="5" t="s">
        <v>682</v>
      </c>
      <c r="S612" s="5" t="s">
        <v>683</v>
      </c>
      <c r="U612" s="5">
        <v>0</v>
      </c>
      <c r="V612" s="5">
        <v>0</v>
      </c>
    </row>
    <row r="613" spans="2:22" ht="31.5" x14ac:dyDescent="0.4">
      <c r="B613" s="21" t="s">
        <v>169</v>
      </c>
      <c r="C613" s="120" t="s">
        <v>345</v>
      </c>
      <c r="D613" s="21" t="s">
        <v>240</v>
      </c>
      <c r="E613" s="21" t="s">
        <v>635</v>
      </c>
      <c r="F613" s="22" t="s">
        <v>678</v>
      </c>
      <c r="G613" s="21" t="s">
        <v>174</v>
      </c>
      <c r="H613" s="21" t="s">
        <v>132</v>
      </c>
      <c r="I613" s="21" t="s">
        <v>217</v>
      </c>
      <c r="J613" s="21" t="s">
        <v>668</v>
      </c>
      <c r="K613" s="21" t="s">
        <v>186</v>
      </c>
      <c r="L613" s="21" t="s">
        <v>686</v>
      </c>
      <c r="M613" s="21" t="s">
        <v>488</v>
      </c>
      <c r="N613" s="22" t="s">
        <v>680</v>
      </c>
      <c r="O613" s="23">
        <v>45322</v>
      </c>
      <c r="P613" s="21" t="s">
        <v>687</v>
      </c>
      <c r="Q613" s="5" t="s">
        <v>686</v>
      </c>
      <c r="R613" s="5" t="s">
        <v>682</v>
      </c>
      <c r="S613" s="5" t="s">
        <v>683</v>
      </c>
      <c r="U613" s="5">
        <v>0</v>
      </c>
      <c r="V613" s="5">
        <v>0</v>
      </c>
    </row>
    <row r="614" spans="2:22" ht="31.5" x14ac:dyDescent="0.4">
      <c r="B614" s="21" t="s">
        <v>169</v>
      </c>
      <c r="C614" s="120" t="s">
        <v>345</v>
      </c>
      <c r="D614" s="21" t="s">
        <v>240</v>
      </c>
      <c r="E614" s="21" t="s">
        <v>635</v>
      </c>
      <c r="F614" s="22" t="s">
        <v>678</v>
      </c>
      <c r="G614" s="21" t="s">
        <v>174</v>
      </c>
      <c r="H614" s="21" t="s">
        <v>132</v>
      </c>
      <c r="I614" s="21" t="s">
        <v>217</v>
      </c>
      <c r="J614" s="21" t="s">
        <v>668</v>
      </c>
      <c r="K614" s="21" t="s">
        <v>189</v>
      </c>
      <c r="L614" s="21" t="s">
        <v>688</v>
      </c>
      <c r="M614" s="21" t="s">
        <v>488</v>
      </c>
      <c r="N614" s="22" t="s">
        <v>680</v>
      </c>
      <c r="O614" s="23">
        <v>45322</v>
      </c>
      <c r="P614" s="21" t="s">
        <v>689</v>
      </c>
      <c r="Q614" s="5" t="s">
        <v>688</v>
      </c>
      <c r="R614" s="5" t="s">
        <v>682</v>
      </c>
      <c r="S614" s="5" t="s">
        <v>683</v>
      </c>
      <c r="U614" s="5">
        <v>0</v>
      </c>
      <c r="V614" s="5">
        <v>0</v>
      </c>
    </row>
    <row r="615" spans="2:22" ht="31.5" x14ac:dyDescent="0.4">
      <c r="B615" s="21" t="s">
        <v>169</v>
      </c>
      <c r="C615" s="120" t="s">
        <v>345</v>
      </c>
      <c r="D615" s="21" t="s">
        <v>240</v>
      </c>
      <c r="E615" s="21" t="s">
        <v>635</v>
      </c>
      <c r="F615" s="22" t="s">
        <v>2536</v>
      </c>
      <c r="G615" s="21" t="s">
        <v>174</v>
      </c>
      <c r="H615" s="21" t="s">
        <v>131</v>
      </c>
      <c r="I615" s="21" t="s">
        <v>175</v>
      </c>
      <c r="J615" s="120" t="s">
        <v>176</v>
      </c>
      <c r="K615" s="21" t="s">
        <v>177</v>
      </c>
      <c r="L615" s="21" t="s">
        <v>2537</v>
      </c>
      <c r="M615" s="21" t="s">
        <v>488</v>
      </c>
      <c r="N615" s="22" t="s">
        <v>680</v>
      </c>
      <c r="O615" s="23">
        <v>45322</v>
      </c>
      <c r="P615" s="21" t="s">
        <v>2538</v>
      </c>
      <c r="Q615" s="5" t="s">
        <v>2537</v>
      </c>
      <c r="R615" s="5" t="s">
        <v>2539</v>
      </c>
      <c r="S615" s="5" t="s">
        <v>2540</v>
      </c>
      <c r="U615" s="5">
        <v>0</v>
      </c>
      <c r="V615" s="5">
        <v>0</v>
      </c>
    </row>
    <row r="616" spans="2:22" ht="31.5" x14ac:dyDescent="0.4">
      <c r="B616" s="21" t="s">
        <v>169</v>
      </c>
      <c r="C616" s="120" t="s">
        <v>345</v>
      </c>
      <c r="D616" s="21" t="s">
        <v>240</v>
      </c>
      <c r="E616" s="21" t="s">
        <v>635</v>
      </c>
      <c r="F616" s="22" t="s">
        <v>2536</v>
      </c>
      <c r="G616" s="21" t="s">
        <v>174</v>
      </c>
      <c r="H616" s="21" t="s">
        <v>131</v>
      </c>
      <c r="I616" s="21" t="s">
        <v>175</v>
      </c>
      <c r="J616" s="120" t="s">
        <v>176</v>
      </c>
      <c r="K616" s="21" t="s">
        <v>183</v>
      </c>
      <c r="L616" s="21" t="s">
        <v>2541</v>
      </c>
      <c r="M616" s="21" t="s">
        <v>488</v>
      </c>
      <c r="N616" s="22" t="s">
        <v>680</v>
      </c>
      <c r="O616" s="23">
        <v>45322</v>
      </c>
      <c r="P616" s="21" t="s">
        <v>2542</v>
      </c>
      <c r="Q616" s="5" t="s">
        <v>2541</v>
      </c>
      <c r="R616" s="5" t="s">
        <v>2539</v>
      </c>
      <c r="S616" s="5" t="s">
        <v>2540</v>
      </c>
      <c r="U616" s="5">
        <v>0</v>
      </c>
      <c r="V616" s="5">
        <v>0</v>
      </c>
    </row>
    <row r="617" spans="2:22" ht="31.5" x14ac:dyDescent="0.4">
      <c r="B617" s="21" t="s">
        <v>169</v>
      </c>
      <c r="C617" s="120" t="s">
        <v>345</v>
      </c>
      <c r="D617" s="21" t="s">
        <v>240</v>
      </c>
      <c r="E617" s="21" t="s">
        <v>635</v>
      </c>
      <c r="F617" s="22" t="s">
        <v>2536</v>
      </c>
      <c r="G617" s="21" t="s">
        <v>174</v>
      </c>
      <c r="H617" s="21" t="s">
        <v>131</v>
      </c>
      <c r="I617" s="21" t="s">
        <v>175</v>
      </c>
      <c r="J617" s="120" t="s">
        <v>176</v>
      </c>
      <c r="K617" s="21" t="s">
        <v>186</v>
      </c>
      <c r="L617" s="21" t="s">
        <v>2543</v>
      </c>
      <c r="M617" s="21" t="s">
        <v>488</v>
      </c>
      <c r="N617" s="22" t="s">
        <v>680</v>
      </c>
      <c r="O617" s="23">
        <v>45322</v>
      </c>
      <c r="P617" s="21" t="s">
        <v>2544</v>
      </c>
      <c r="Q617" s="5" t="s">
        <v>2543</v>
      </c>
      <c r="R617" s="5" t="s">
        <v>2539</v>
      </c>
      <c r="S617" s="5" t="s">
        <v>2540</v>
      </c>
      <c r="U617" s="5">
        <v>0</v>
      </c>
      <c r="V617" s="5">
        <v>0</v>
      </c>
    </row>
    <row r="618" spans="2:22" ht="31.5" x14ac:dyDescent="0.4">
      <c r="B618" s="21" t="s">
        <v>169</v>
      </c>
      <c r="C618" s="120" t="s">
        <v>345</v>
      </c>
      <c r="D618" s="21" t="s">
        <v>240</v>
      </c>
      <c r="E618" s="21" t="s">
        <v>635</v>
      </c>
      <c r="F618" s="22" t="s">
        <v>2536</v>
      </c>
      <c r="G618" s="21" t="s">
        <v>174</v>
      </c>
      <c r="H618" s="21" t="s">
        <v>131</v>
      </c>
      <c r="I618" s="21" t="s">
        <v>175</v>
      </c>
      <c r="J618" s="120" t="s">
        <v>176</v>
      </c>
      <c r="K618" s="21" t="s">
        <v>189</v>
      </c>
      <c r="L618" s="21" t="s">
        <v>2545</v>
      </c>
      <c r="M618" s="21" t="s">
        <v>488</v>
      </c>
      <c r="N618" s="22" t="s">
        <v>680</v>
      </c>
      <c r="O618" s="23">
        <v>45322</v>
      </c>
      <c r="P618" s="21" t="s">
        <v>2546</v>
      </c>
      <c r="Q618" s="5" t="s">
        <v>2545</v>
      </c>
      <c r="R618" s="5" t="s">
        <v>2539</v>
      </c>
      <c r="S618" s="5" t="s">
        <v>2540</v>
      </c>
      <c r="U618" s="5">
        <v>0</v>
      </c>
      <c r="V618" s="5">
        <v>0</v>
      </c>
    </row>
    <row r="619" spans="2:22" ht="31.5" x14ac:dyDescent="0.4">
      <c r="B619" s="21" t="s">
        <v>169</v>
      </c>
      <c r="C619" s="120" t="s">
        <v>345</v>
      </c>
      <c r="D619" s="21" t="s">
        <v>240</v>
      </c>
      <c r="E619" s="21" t="s">
        <v>635</v>
      </c>
      <c r="F619" s="22" t="s">
        <v>657</v>
      </c>
      <c r="G619" s="21" t="s">
        <v>174</v>
      </c>
      <c r="H619" s="21" t="s">
        <v>163</v>
      </c>
      <c r="I619" s="21" t="s">
        <v>194</v>
      </c>
      <c r="J619" s="120" t="s">
        <v>206</v>
      </c>
      <c r="K619" s="21" t="s">
        <v>177</v>
      </c>
      <c r="L619" s="21" t="s">
        <v>658</v>
      </c>
      <c r="M619" s="21" t="s">
        <v>488</v>
      </c>
      <c r="N619" s="22"/>
      <c r="O619" s="23">
        <v>45322</v>
      </c>
      <c r="P619" s="21" t="s">
        <v>659</v>
      </c>
      <c r="Q619" s="5" t="s">
        <v>658</v>
      </c>
      <c r="R619" s="5" t="s">
        <v>660</v>
      </c>
      <c r="S619" s="5" t="s">
        <v>640</v>
      </c>
      <c r="U619" s="5">
        <v>0</v>
      </c>
      <c r="V619" s="5">
        <v>0</v>
      </c>
    </row>
    <row r="620" spans="2:22" ht="31.5" x14ac:dyDescent="0.4">
      <c r="B620" s="21" t="s">
        <v>169</v>
      </c>
      <c r="C620" s="120" t="s">
        <v>345</v>
      </c>
      <c r="D620" s="21" t="s">
        <v>240</v>
      </c>
      <c r="E620" s="21" t="s">
        <v>635</v>
      </c>
      <c r="F620" s="22" t="s">
        <v>657</v>
      </c>
      <c r="G620" s="21" t="s">
        <v>174</v>
      </c>
      <c r="H620" s="21" t="s">
        <v>163</v>
      </c>
      <c r="I620" s="21" t="s">
        <v>194</v>
      </c>
      <c r="J620" s="120" t="s">
        <v>206</v>
      </c>
      <c r="K620" s="21" t="s">
        <v>183</v>
      </c>
      <c r="L620" s="21" t="s">
        <v>661</v>
      </c>
      <c r="M620" s="21" t="s">
        <v>488</v>
      </c>
      <c r="N620" s="22"/>
      <c r="O620" s="23">
        <v>45322</v>
      </c>
      <c r="P620" s="21" t="s">
        <v>662</v>
      </c>
      <c r="Q620" s="5" t="s">
        <v>661</v>
      </c>
      <c r="R620" s="5" t="s">
        <v>660</v>
      </c>
      <c r="S620" s="5" t="s">
        <v>640</v>
      </c>
      <c r="U620" s="5">
        <v>0</v>
      </c>
      <c r="V620" s="5">
        <v>0</v>
      </c>
    </row>
    <row r="621" spans="2:22" ht="31.5" x14ac:dyDescent="0.4">
      <c r="B621" s="21" t="s">
        <v>169</v>
      </c>
      <c r="C621" s="120" t="s">
        <v>345</v>
      </c>
      <c r="D621" s="21" t="s">
        <v>240</v>
      </c>
      <c r="E621" s="21" t="s">
        <v>635</v>
      </c>
      <c r="F621" s="22" t="s">
        <v>657</v>
      </c>
      <c r="G621" s="21" t="s">
        <v>174</v>
      </c>
      <c r="H621" s="21" t="s">
        <v>163</v>
      </c>
      <c r="I621" s="21" t="s">
        <v>194</v>
      </c>
      <c r="J621" s="120" t="s">
        <v>206</v>
      </c>
      <c r="K621" s="21" t="s">
        <v>186</v>
      </c>
      <c r="L621" s="21" t="s">
        <v>663</v>
      </c>
      <c r="M621" s="21" t="s">
        <v>488</v>
      </c>
      <c r="N621" s="22"/>
      <c r="O621" s="23">
        <v>45322</v>
      </c>
      <c r="P621" s="21" t="s">
        <v>664</v>
      </c>
      <c r="Q621" s="5" t="s">
        <v>663</v>
      </c>
      <c r="R621" s="5" t="s">
        <v>660</v>
      </c>
      <c r="S621" s="5" t="s">
        <v>640</v>
      </c>
      <c r="U621" s="5">
        <v>0</v>
      </c>
      <c r="V621" s="5">
        <v>0</v>
      </c>
    </row>
    <row r="622" spans="2:22" ht="31.5" x14ac:dyDescent="0.4">
      <c r="B622" s="21" t="s">
        <v>169</v>
      </c>
      <c r="C622" s="120" t="s">
        <v>345</v>
      </c>
      <c r="D622" s="21" t="s">
        <v>240</v>
      </c>
      <c r="E622" s="21" t="s">
        <v>635</v>
      </c>
      <c r="F622" s="22" t="s">
        <v>657</v>
      </c>
      <c r="G622" s="21" t="s">
        <v>174</v>
      </c>
      <c r="H622" s="21" t="s">
        <v>163</v>
      </c>
      <c r="I622" s="21" t="s">
        <v>194</v>
      </c>
      <c r="J622" s="120" t="s">
        <v>206</v>
      </c>
      <c r="K622" s="21" t="s">
        <v>189</v>
      </c>
      <c r="L622" s="21" t="s">
        <v>665</v>
      </c>
      <c r="M622" s="21" t="s">
        <v>488</v>
      </c>
      <c r="N622" s="22"/>
      <c r="O622" s="23">
        <v>45322</v>
      </c>
      <c r="P622" s="21" t="s">
        <v>666</v>
      </c>
      <c r="Q622" s="5" t="s">
        <v>665</v>
      </c>
      <c r="R622" s="5" t="s">
        <v>660</v>
      </c>
      <c r="S622" s="5" t="s">
        <v>640</v>
      </c>
      <c r="U622" s="5">
        <v>0</v>
      </c>
      <c r="V622" s="5">
        <v>0</v>
      </c>
    </row>
    <row r="623" spans="2:22" ht="31.5" x14ac:dyDescent="0.4">
      <c r="B623" s="21" t="s">
        <v>169</v>
      </c>
      <c r="C623" s="120" t="s">
        <v>345</v>
      </c>
      <c r="D623" s="21" t="s">
        <v>240</v>
      </c>
      <c r="E623" s="21" t="s">
        <v>635</v>
      </c>
      <c r="F623" s="22" t="s">
        <v>647</v>
      </c>
      <c r="G623" s="21" t="s">
        <v>174</v>
      </c>
      <c r="H623" s="21" t="s">
        <v>163</v>
      </c>
      <c r="I623" s="21" t="s">
        <v>194</v>
      </c>
      <c r="J623" s="120" t="s">
        <v>195</v>
      </c>
      <c r="K623" s="21" t="s">
        <v>177</v>
      </c>
      <c r="L623" s="21" t="s">
        <v>648</v>
      </c>
      <c r="M623" s="21" t="s">
        <v>488</v>
      </c>
      <c r="N623" s="22"/>
      <c r="O623" s="23">
        <v>45322</v>
      </c>
      <c r="P623" s="21" t="s">
        <v>649</v>
      </c>
      <c r="Q623" s="5" t="s">
        <v>648</v>
      </c>
      <c r="R623" s="5" t="s">
        <v>650</v>
      </c>
      <c r="S623" s="5" t="s">
        <v>640</v>
      </c>
      <c r="U623" s="5">
        <v>0</v>
      </c>
      <c r="V623" s="5">
        <v>0</v>
      </c>
    </row>
    <row r="624" spans="2:22" ht="31.5" x14ac:dyDescent="0.4">
      <c r="B624" s="21" t="s">
        <v>169</v>
      </c>
      <c r="C624" s="120" t="s">
        <v>345</v>
      </c>
      <c r="D624" s="21" t="s">
        <v>240</v>
      </c>
      <c r="E624" s="21" t="s">
        <v>635</v>
      </c>
      <c r="F624" s="22" t="s">
        <v>647</v>
      </c>
      <c r="G624" s="21" t="s">
        <v>174</v>
      </c>
      <c r="H624" s="21" t="s">
        <v>163</v>
      </c>
      <c r="I624" s="21" t="s">
        <v>194</v>
      </c>
      <c r="J624" s="120" t="s">
        <v>195</v>
      </c>
      <c r="K624" s="21" t="s">
        <v>183</v>
      </c>
      <c r="L624" s="21" t="s">
        <v>651</v>
      </c>
      <c r="M624" s="21" t="s">
        <v>488</v>
      </c>
      <c r="N624" s="22"/>
      <c r="O624" s="23">
        <v>45322</v>
      </c>
      <c r="P624" s="21" t="s">
        <v>652</v>
      </c>
      <c r="Q624" s="5" t="s">
        <v>651</v>
      </c>
      <c r="R624" s="5" t="s">
        <v>650</v>
      </c>
      <c r="S624" s="5" t="s">
        <v>640</v>
      </c>
      <c r="U624" s="5">
        <v>0</v>
      </c>
      <c r="V624" s="5">
        <v>0</v>
      </c>
    </row>
    <row r="625" spans="2:22" ht="31.5" x14ac:dyDescent="0.4">
      <c r="B625" s="21" t="s">
        <v>169</v>
      </c>
      <c r="C625" s="120" t="s">
        <v>345</v>
      </c>
      <c r="D625" s="21" t="s">
        <v>240</v>
      </c>
      <c r="E625" s="21" t="s">
        <v>635</v>
      </c>
      <c r="F625" s="22" t="s">
        <v>647</v>
      </c>
      <c r="G625" s="21" t="s">
        <v>174</v>
      </c>
      <c r="H625" s="21" t="s">
        <v>163</v>
      </c>
      <c r="I625" s="21" t="s">
        <v>194</v>
      </c>
      <c r="J625" s="120" t="s">
        <v>195</v>
      </c>
      <c r="K625" s="21" t="s">
        <v>186</v>
      </c>
      <c r="L625" s="21" t="s">
        <v>653</v>
      </c>
      <c r="M625" s="21" t="s">
        <v>488</v>
      </c>
      <c r="N625" s="22"/>
      <c r="O625" s="23">
        <v>45322</v>
      </c>
      <c r="P625" s="21" t="s">
        <v>654</v>
      </c>
      <c r="Q625" s="5" t="s">
        <v>653</v>
      </c>
      <c r="R625" s="5" t="s">
        <v>650</v>
      </c>
      <c r="S625" s="5" t="s">
        <v>640</v>
      </c>
      <c r="U625" s="5">
        <v>0</v>
      </c>
      <c r="V625" s="5">
        <v>0</v>
      </c>
    </row>
    <row r="626" spans="2:22" ht="31.5" x14ac:dyDescent="0.4">
      <c r="B626" s="21" t="s">
        <v>169</v>
      </c>
      <c r="C626" s="120" t="s">
        <v>345</v>
      </c>
      <c r="D626" s="21" t="s">
        <v>240</v>
      </c>
      <c r="E626" s="21" t="s">
        <v>635</v>
      </c>
      <c r="F626" s="22" t="s">
        <v>647</v>
      </c>
      <c r="G626" s="21" t="s">
        <v>174</v>
      </c>
      <c r="H626" s="21" t="s">
        <v>163</v>
      </c>
      <c r="I626" s="21" t="s">
        <v>194</v>
      </c>
      <c r="J626" s="120" t="s">
        <v>195</v>
      </c>
      <c r="K626" s="21" t="s">
        <v>189</v>
      </c>
      <c r="L626" s="21" t="s">
        <v>655</v>
      </c>
      <c r="M626" s="21" t="s">
        <v>488</v>
      </c>
      <c r="N626" s="22"/>
      <c r="O626" s="23">
        <v>45322</v>
      </c>
      <c r="P626" s="21" t="s">
        <v>656</v>
      </c>
      <c r="Q626" s="5" t="s">
        <v>655</v>
      </c>
      <c r="R626" s="5" t="s">
        <v>650</v>
      </c>
      <c r="S626" s="5" t="s">
        <v>640</v>
      </c>
      <c r="U626" s="5">
        <v>0</v>
      </c>
      <c r="V626" s="5">
        <v>0</v>
      </c>
    </row>
    <row r="627" spans="2:22" ht="31.5" x14ac:dyDescent="0.4">
      <c r="B627" s="21" t="s">
        <v>169</v>
      </c>
      <c r="C627" s="120" t="s">
        <v>170</v>
      </c>
      <c r="D627" s="21" t="s">
        <v>192</v>
      </c>
      <c r="E627" s="21" t="s">
        <v>485</v>
      </c>
      <c r="F627" s="22" t="s">
        <v>1119</v>
      </c>
      <c r="G627" s="21" t="s">
        <v>174</v>
      </c>
      <c r="H627" s="21" t="s">
        <v>131</v>
      </c>
      <c r="I627" s="21" t="s">
        <v>175</v>
      </c>
      <c r="J627" s="120" t="s">
        <v>176</v>
      </c>
      <c r="K627" s="21" t="s">
        <v>177</v>
      </c>
      <c r="L627" s="21" t="s">
        <v>1120</v>
      </c>
      <c r="M627" s="21" t="s">
        <v>488</v>
      </c>
      <c r="N627" s="22"/>
      <c r="O627" s="23">
        <v>45322</v>
      </c>
      <c r="P627" s="21" t="s">
        <v>1121</v>
      </c>
      <c r="Q627" s="5" t="s">
        <v>1120</v>
      </c>
      <c r="R627" s="5" t="s">
        <v>1122</v>
      </c>
      <c r="S627" s="5" t="s">
        <v>1123</v>
      </c>
      <c r="U627" s="5">
        <v>0</v>
      </c>
      <c r="V627" s="5">
        <v>0</v>
      </c>
    </row>
    <row r="628" spans="2:22" ht="31.5" x14ac:dyDescent="0.4">
      <c r="B628" s="21" t="s">
        <v>169</v>
      </c>
      <c r="C628" s="120" t="s">
        <v>170</v>
      </c>
      <c r="D628" s="21" t="s">
        <v>192</v>
      </c>
      <c r="E628" s="21" t="s">
        <v>485</v>
      </c>
      <c r="F628" s="22" t="s">
        <v>1119</v>
      </c>
      <c r="G628" s="21" t="s">
        <v>174</v>
      </c>
      <c r="H628" s="21" t="s">
        <v>131</v>
      </c>
      <c r="I628" s="21" t="s">
        <v>175</v>
      </c>
      <c r="J628" s="120" t="s">
        <v>176</v>
      </c>
      <c r="K628" s="21" t="s">
        <v>183</v>
      </c>
      <c r="L628" s="21" t="s">
        <v>1124</v>
      </c>
      <c r="M628" s="21" t="s">
        <v>488</v>
      </c>
      <c r="N628" s="22"/>
      <c r="O628" s="23">
        <v>45322</v>
      </c>
      <c r="P628" s="21" t="s">
        <v>1125</v>
      </c>
      <c r="Q628" s="5" t="s">
        <v>1124</v>
      </c>
      <c r="R628" s="5" t="s">
        <v>1122</v>
      </c>
      <c r="S628" s="5" t="s">
        <v>1123</v>
      </c>
      <c r="U628" s="5">
        <v>0</v>
      </c>
      <c r="V628" s="5">
        <v>0</v>
      </c>
    </row>
    <row r="629" spans="2:22" ht="31.5" x14ac:dyDescent="0.4">
      <c r="B629" s="21" t="s">
        <v>169</v>
      </c>
      <c r="C629" s="120" t="s">
        <v>170</v>
      </c>
      <c r="D629" s="21" t="s">
        <v>192</v>
      </c>
      <c r="E629" s="21" t="s">
        <v>485</v>
      </c>
      <c r="F629" s="22" t="s">
        <v>1119</v>
      </c>
      <c r="G629" s="21" t="s">
        <v>174</v>
      </c>
      <c r="H629" s="21" t="s">
        <v>131</v>
      </c>
      <c r="I629" s="21" t="s">
        <v>175</v>
      </c>
      <c r="J629" s="120" t="s">
        <v>176</v>
      </c>
      <c r="K629" s="21" t="s">
        <v>186</v>
      </c>
      <c r="L629" s="21" t="s">
        <v>1126</v>
      </c>
      <c r="M629" s="21" t="s">
        <v>488</v>
      </c>
      <c r="N629" s="22"/>
      <c r="O629" s="23">
        <v>45322</v>
      </c>
      <c r="P629" s="21" t="s">
        <v>1127</v>
      </c>
      <c r="Q629" s="5" t="s">
        <v>1126</v>
      </c>
      <c r="R629" s="5" t="s">
        <v>1122</v>
      </c>
      <c r="S629" s="5" t="s">
        <v>1123</v>
      </c>
      <c r="U629" s="5">
        <v>0</v>
      </c>
      <c r="V629" s="5">
        <v>0</v>
      </c>
    </row>
    <row r="630" spans="2:22" ht="31.5" x14ac:dyDescent="0.4">
      <c r="B630" s="21" t="s">
        <v>169</v>
      </c>
      <c r="C630" s="120" t="s">
        <v>170</v>
      </c>
      <c r="D630" s="21" t="s">
        <v>192</v>
      </c>
      <c r="E630" s="21" t="s">
        <v>485</v>
      </c>
      <c r="F630" s="22" t="s">
        <v>1119</v>
      </c>
      <c r="G630" s="21" t="s">
        <v>174</v>
      </c>
      <c r="H630" s="21" t="s">
        <v>131</v>
      </c>
      <c r="I630" s="21" t="s">
        <v>175</v>
      </c>
      <c r="J630" s="120" t="s">
        <v>176</v>
      </c>
      <c r="K630" s="21" t="s">
        <v>189</v>
      </c>
      <c r="L630" s="21" t="s">
        <v>1128</v>
      </c>
      <c r="M630" s="21" t="s">
        <v>488</v>
      </c>
      <c r="N630" s="22"/>
      <c r="O630" s="23">
        <v>45322</v>
      </c>
      <c r="P630" s="21" t="s">
        <v>1129</v>
      </c>
      <c r="Q630" s="5" t="s">
        <v>1128</v>
      </c>
      <c r="R630" s="5" t="s">
        <v>1122</v>
      </c>
      <c r="S630" s="5" t="s">
        <v>1123</v>
      </c>
      <c r="U630" s="5">
        <v>0</v>
      </c>
      <c r="V630" s="5">
        <v>0</v>
      </c>
    </row>
    <row r="631" spans="2:22" ht="31.5" x14ac:dyDescent="0.4">
      <c r="B631" s="21" t="s">
        <v>169</v>
      </c>
      <c r="C631" s="120" t="s">
        <v>170</v>
      </c>
      <c r="D631" s="21" t="s">
        <v>192</v>
      </c>
      <c r="E631" s="21" t="s">
        <v>485</v>
      </c>
      <c r="F631" s="22" t="s">
        <v>1150</v>
      </c>
      <c r="G631" s="21" t="s">
        <v>174</v>
      </c>
      <c r="H631" s="21" t="s">
        <v>132</v>
      </c>
      <c r="I631" s="21" t="s">
        <v>217</v>
      </c>
      <c r="J631" s="21" t="s">
        <v>218</v>
      </c>
      <c r="K631" s="21" t="s">
        <v>177</v>
      </c>
      <c r="L631" s="21" t="s">
        <v>1151</v>
      </c>
      <c r="M631" s="21" t="s">
        <v>488</v>
      </c>
      <c r="N631" s="22"/>
      <c r="O631" s="23">
        <v>45322</v>
      </c>
      <c r="P631" s="21" t="s">
        <v>1152</v>
      </c>
      <c r="Q631" s="5" t="s">
        <v>1151</v>
      </c>
      <c r="R631" s="5" t="s">
        <v>1153</v>
      </c>
      <c r="S631" s="5" t="s">
        <v>1123</v>
      </c>
      <c r="U631" s="5">
        <v>0</v>
      </c>
      <c r="V631" s="5">
        <v>0</v>
      </c>
    </row>
    <row r="632" spans="2:22" ht="31.5" x14ac:dyDescent="0.4">
      <c r="B632" s="21" t="s">
        <v>169</v>
      </c>
      <c r="C632" s="120" t="s">
        <v>170</v>
      </c>
      <c r="D632" s="21" t="s">
        <v>192</v>
      </c>
      <c r="E632" s="21" t="s">
        <v>485</v>
      </c>
      <c r="F632" s="22" t="s">
        <v>1150</v>
      </c>
      <c r="G632" s="21" t="s">
        <v>174</v>
      </c>
      <c r="H632" s="21" t="s">
        <v>132</v>
      </c>
      <c r="I632" s="21" t="s">
        <v>217</v>
      </c>
      <c r="J632" s="21" t="s">
        <v>218</v>
      </c>
      <c r="K632" s="21" t="s">
        <v>183</v>
      </c>
      <c r="L632" s="21" t="s">
        <v>1154</v>
      </c>
      <c r="M632" s="21" t="s">
        <v>488</v>
      </c>
      <c r="N632" s="22"/>
      <c r="O632" s="23">
        <v>45322</v>
      </c>
      <c r="P632" s="21" t="s">
        <v>1155</v>
      </c>
      <c r="Q632" s="5" t="s">
        <v>1154</v>
      </c>
      <c r="R632" s="5" t="s">
        <v>1153</v>
      </c>
      <c r="S632" s="5" t="s">
        <v>1123</v>
      </c>
      <c r="U632" s="5">
        <v>0</v>
      </c>
      <c r="V632" s="5">
        <v>0</v>
      </c>
    </row>
    <row r="633" spans="2:22" ht="31.5" x14ac:dyDescent="0.4">
      <c r="B633" s="21" t="s">
        <v>169</v>
      </c>
      <c r="C633" s="120" t="s">
        <v>170</v>
      </c>
      <c r="D633" s="21" t="s">
        <v>192</v>
      </c>
      <c r="E633" s="21" t="s">
        <v>485</v>
      </c>
      <c r="F633" s="22" t="s">
        <v>1150</v>
      </c>
      <c r="G633" s="21" t="s">
        <v>174</v>
      </c>
      <c r="H633" s="21" t="s">
        <v>132</v>
      </c>
      <c r="I633" s="21" t="s">
        <v>217</v>
      </c>
      <c r="J633" s="21" t="s">
        <v>218</v>
      </c>
      <c r="K633" s="21" t="s">
        <v>186</v>
      </c>
      <c r="L633" s="21" t="s">
        <v>1156</v>
      </c>
      <c r="M633" s="21" t="s">
        <v>488</v>
      </c>
      <c r="N633" s="22"/>
      <c r="O633" s="23">
        <v>45322</v>
      </c>
      <c r="P633" s="21" t="s">
        <v>1157</v>
      </c>
      <c r="Q633" s="5" t="s">
        <v>1156</v>
      </c>
      <c r="R633" s="5" t="s">
        <v>1153</v>
      </c>
      <c r="S633" s="5" t="s">
        <v>1123</v>
      </c>
      <c r="U633" s="5">
        <v>0</v>
      </c>
      <c r="V633" s="5">
        <v>0</v>
      </c>
    </row>
    <row r="634" spans="2:22" ht="31.5" x14ac:dyDescent="0.4">
      <c r="B634" s="21" t="s">
        <v>169</v>
      </c>
      <c r="C634" s="120" t="s">
        <v>170</v>
      </c>
      <c r="D634" s="21" t="s">
        <v>192</v>
      </c>
      <c r="E634" s="21" t="s">
        <v>485</v>
      </c>
      <c r="F634" s="22" t="s">
        <v>1150</v>
      </c>
      <c r="G634" s="21" t="s">
        <v>174</v>
      </c>
      <c r="H634" s="21" t="s">
        <v>132</v>
      </c>
      <c r="I634" s="21" t="s">
        <v>217</v>
      </c>
      <c r="J634" s="21" t="s">
        <v>218</v>
      </c>
      <c r="K634" s="21" t="s">
        <v>189</v>
      </c>
      <c r="L634" s="21" t="s">
        <v>1158</v>
      </c>
      <c r="M634" s="21" t="s">
        <v>488</v>
      </c>
      <c r="N634" s="22"/>
      <c r="O634" s="23">
        <v>45322</v>
      </c>
      <c r="P634" s="21" t="s">
        <v>1159</v>
      </c>
      <c r="Q634" s="5" t="s">
        <v>1158</v>
      </c>
      <c r="R634" s="5" t="s">
        <v>1153</v>
      </c>
      <c r="S634" s="5" t="s">
        <v>1123</v>
      </c>
      <c r="U634" s="5">
        <v>0</v>
      </c>
      <c r="V634" s="5">
        <v>0</v>
      </c>
    </row>
    <row r="635" spans="2:22" ht="31.5" x14ac:dyDescent="0.4">
      <c r="B635" s="21" t="s">
        <v>169</v>
      </c>
      <c r="C635" s="120" t="s">
        <v>170</v>
      </c>
      <c r="D635" s="21" t="s">
        <v>192</v>
      </c>
      <c r="E635" s="21" t="s">
        <v>485</v>
      </c>
      <c r="F635" s="22" t="s">
        <v>1431</v>
      </c>
      <c r="G635" s="21" t="s">
        <v>174</v>
      </c>
      <c r="H635" s="21" t="s">
        <v>132</v>
      </c>
      <c r="I635" s="21" t="s">
        <v>217</v>
      </c>
      <c r="J635" s="21" t="s">
        <v>229</v>
      </c>
      <c r="K635" s="21" t="s">
        <v>177</v>
      </c>
      <c r="L635" s="21" t="s">
        <v>1432</v>
      </c>
      <c r="M635" s="21" t="s">
        <v>488</v>
      </c>
      <c r="N635" s="22"/>
      <c r="O635" s="23">
        <v>45322</v>
      </c>
      <c r="P635" s="21" t="s">
        <v>1433</v>
      </c>
      <c r="Q635" s="5" t="s">
        <v>1432</v>
      </c>
      <c r="R635" s="5" t="s">
        <v>1434</v>
      </c>
      <c r="S635" s="5" t="s">
        <v>1435</v>
      </c>
      <c r="U635" s="5">
        <v>0</v>
      </c>
      <c r="V635" s="5">
        <v>0</v>
      </c>
    </row>
    <row r="636" spans="2:22" ht="31.5" x14ac:dyDescent="0.4">
      <c r="B636" s="21" t="s">
        <v>169</v>
      </c>
      <c r="C636" s="120" t="s">
        <v>170</v>
      </c>
      <c r="D636" s="21" t="s">
        <v>192</v>
      </c>
      <c r="E636" s="21" t="s">
        <v>485</v>
      </c>
      <c r="F636" s="22" t="s">
        <v>1431</v>
      </c>
      <c r="G636" s="21" t="s">
        <v>174</v>
      </c>
      <c r="H636" s="21" t="s">
        <v>132</v>
      </c>
      <c r="I636" s="21" t="s">
        <v>217</v>
      </c>
      <c r="J636" s="21" t="s">
        <v>229</v>
      </c>
      <c r="K636" s="21" t="s">
        <v>183</v>
      </c>
      <c r="L636" s="21" t="s">
        <v>1436</v>
      </c>
      <c r="M636" s="21" t="s">
        <v>488</v>
      </c>
      <c r="N636" s="22"/>
      <c r="O636" s="23">
        <v>45322</v>
      </c>
      <c r="P636" s="21" t="s">
        <v>1437</v>
      </c>
      <c r="Q636" s="5" t="s">
        <v>1436</v>
      </c>
      <c r="R636" s="5" t="s">
        <v>1434</v>
      </c>
      <c r="S636" s="5" t="s">
        <v>1435</v>
      </c>
      <c r="U636" s="5">
        <v>0</v>
      </c>
      <c r="V636" s="5">
        <v>0</v>
      </c>
    </row>
    <row r="637" spans="2:22" ht="31.5" x14ac:dyDescent="0.4">
      <c r="B637" s="21" t="s">
        <v>169</v>
      </c>
      <c r="C637" s="120" t="s">
        <v>170</v>
      </c>
      <c r="D637" s="21" t="s">
        <v>192</v>
      </c>
      <c r="E637" s="21" t="s">
        <v>485</v>
      </c>
      <c r="F637" s="22" t="s">
        <v>1431</v>
      </c>
      <c r="G637" s="21" t="s">
        <v>174</v>
      </c>
      <c r="H637" s="21" t="s">
        <v>132</v>
      </c>
      <c r="I637" s="21" t="s">
        <v>217</v>
      </c>
      <c r="J637" s="21" t="s">
        <v>229</v>
      </c>
      <c r="K637" s="21" t="s">
        <v>186</v>
      </c>
      <c r="L637" s="21" t="s">
        <v>1438</v>
      </c>
      <c r="M637" s="21" t="s">
        <v>488</v>
      </c>
      <c r="N637" s="22"/>
      <c r="O637" s="23">
        <v>45322</v>
      </c>
      <c r="P637" s="21" t="s">
        <v>1439</v>
      </c>
      <c r="Q637" s="5" t="s">
        <v>1438</v>
      </c>
      <c r="R637" s="5" t="s">
        <v>1434</v>
      </c>
      <c r="S637" s="5" t="s">
        <v>1435</v>
      </c>
      <c r="U637" s="5">
        <v>0</v>
      </c>
      <c r="V637" s="5">
        <v>0</v>
      </c>
    </row>
    <row r="638" spans="2:22" ht="31.5" x14ac:dyDescent="0.4">
      <c r="B638" s="21" t="s">
        <v>169</v>
      </c>
      <c r="C638" s="120" t="s">
        <v>170</v>
      </c>
      <c r="D638" s="21" t="s">
        <v>192</v>
      </c>
      <c r="E638" s="21" t="s">
        <v>485</v>
      </c>
      <c r="F638" s="22" t="s">
        <v>1431</v>
      </c>
      <c r="G638" s="21" t="s">
        <v>174</v>
      </c>
      <c r="H638" s="21" t="s">
        <v>132</v>
      </c>
      <c r="I638" s="21" t="s">
        <v>217</v>
      </c>
      <c r="J638" s="21" t="s">
        <v>229</v>
      </c>
      <c r="K638" s="21" t="s">
        <v>189</v>
      </c>
      <c r="L638" s="21" t="s">
        <v>1440</v>
      </c>
      <c r="M638" s="21" t="s">
        <v>488</v>
      </c>
      <c r="N638" s="22"/>
      <c r="O638" s="23">
        <v>45322</v>
      </c>
      <c r="P638" s="21" t="s">
        <v>1441</v>
      </c>
      <c r="Q638" s="5" t="s">
        <v>1440</v>
      </c>
      <c r="R638" s="5" t="s">
        <v>1434</v>
      </c>
      <c r="S638" s="5" t="s">
        <v>1435</v>
      </c>
      <c r="U638" s="5">
        <v>0</v>
      </c>
      <c r="V638" s="5">
        <v>0</v>
      </c>
    </row>
    <row r="639" spans="2:22" ht="31.5" x14ac:dyDescent="0.4">
      <c r="B639" s="5" t="s">
        <v>169</v>
      </c>
      <c r="C639" s="121" t="s">
        <v>170</v>
      </c>
      <c r="D639" s="5" t="s">
        <v>240</v>
      </c>
      <c r="E639" s="5" t="s">
        <v>485</v>
      </c>
      <c r="F639" s="4" t="s">
        <v>3929</v>
      </c>
      <c r="G639" s="5" t="s">
        <v>174</v>
      </c>
      <c r="H639" s="5" t="s">
        <v>132</v>
      </c>
      <c r="I639" s="5" t="s">
        <v>217</v>
      </c>
      <c r="J639" s="121" t="s">
        <v>176</v>
      </c>
      <c r="K639" s="5" t="s">
        <v>177</v>
      </c>
      <c r="L639" s="5" t="s">
        <v>3930</v>
      </c>
      <c r="M639" s="5" t="s">
        <v>488</v>
      </c>
      <c r="N639" s="4" t="s">
        <v>1162</v>
      </c>
      <c r="O639" s="24">
        <v>45322</v>
      </c>
      <c r="P639" s="5" t="s">
        <v>3931</v>
      </c>
      <c r="Q639" s="5" t="s">
        <v>3930</v>
      </c>
      <c r="R639" s="5" t="s">
        <v>3932</v>
      </c>
      <c r="S639" s="5" t="s">
        <v>3933</v>
      </c>
      <c r="U639" s="5">
        <v>0</v>
      </c>
      <c r="V639" s="5">
        <v>0</v>
      </c>
    </row>
    <row r="640" spans="2:22" ht="31.5" x14ac:dyDescent="0.4">
      <c r="B640" s="5" t="s">
        <v>169</v>
      </c>
      <c r="C640" s="121" t="s">
        <v>170</v>
      </c>
      <c r="D640" s="5" t="s">
        <v>240</v>
      </c>
      <c r="E640" s="5" t="s">
        <v>485</v>
      </c>
      <c r="F640" s="4" t="s">
        <v>3929</v>
      </c>
      <c r="G640" s="5" t="s">
        <v>174</v>
      </c>
      <c r="H640" s="5" t="s">
        <v>132</v>
      </c>
      <c r="I640" s="5" t="s">
        <v>217</v>
      </c>
      <c r="J640" s="121" t="s">
        <v>176</v>
      </c>
      <c r="K640" s="5" t="s">
        <v>183</v>
      </c>
      <c r="L640" s="5" t="s">
        <v>3934</v>
      </c>
      <c r="M640" s="5" t="s">
        <v>488</v>
      </c>
      <c r="N640" s="4" t="s">
        <v>1162</v>
      </c>
      <c r="O640" s="24">
        <v>45322</v>
      </c>
      <c r="P640" s="5" t="s">
        <v>3935</v>
      </c>
      <c r="Q640" s="5" t="s">
        <v>3934</v>
      </c>
      <c r="R640" s="5" t="s">
        <v>3932</v>
      </c>
      <c r="S640" s="5" t="s">
        <v>3933</v>
      </c>
      <c r="U640" s="5">
        <v>0</v>
      </c>
      <c r="V640" s="5">
        <v>0</v>
      </c>
    </row>
    <row r="641" spans="2:22" ht="31.5" x14ac:dyDescent="0.4">
      <c r="B641" s="5" t="s">
        <v>169</v>
      </c>
      <c r="C641" s="121" t="s">
        <v>170</v>
      </c>
      <c r="D641" s="5" t="s">
        <v>240</v>
      </c>
      <c r="E641" s="5" t="s">
        <v>485</v>
      </c>
      <c r="F641" s="4" t="s">
        <v>3929</v>
      </c>
      <c r="G641" s="5" t="s">
        <v>174</v>
      </c>
      <c r="H641" s="5" t="s">
        <v>132</v>
      </c>
      <c r="I641" s="5" t="s">
        <v>217</v>
      </c>
      <c r="J641" s="121" t="s">
        <v>176</v>
      </c>
      <c r="K641" s="5" t="s">
        <v>186</v>
      </c>
      <c r="L641" s="5" t="s">
        <v>3936</v>
      </c>
      <c r="M641" s="5" t="s">
        <v>488</v>
      </c>
      <c r="N641" s="4" t="s">
        <v>1162</v>
      </c>
      <c r="O641" s="24">
        <v>45322</v>
      </c>
      <c r="P641" s="5" t="s">
        <v>3937</v>
      </c>
      <c r="Q641" s="5" t="s">
        <v>3936</v>
      </c>
      <c r="R641" s="5" t="s">
        <v>3932</v>
      </c>
      <c r="S641" s="5" t="s">
        <v>3933</v>
      </c>
      <c r="U641" s="5">
        <v>0</v>
      </c>
      <c r="V641" s="5">
        <v>0</v>
      </c>
    </row>
    <row r="642" spans="2:22" ht="31.5" x14ac:dyDescent="0.4">
      <c r="B642" s="5" t="s">
        <v>169</v>
      </c>
      <c r="C642" s="121" t="s">
        <v>170</v>
      </c>
      <c r="D642" s="5" t="s">
        <v>240</v>
      </c>
      <c r="E642" s="5" t="s">
        <v>485</v>
      </c>
      <c r="F642" s="4" t="s">
        <v>3929</v>
      </c>
      <c r="G642" s="5" t="s">
        <v>174</v>
      </c>
      <c r="H642" s="5" t="s">
        <v>132</v>
      </c>
      <c r="I642" s="5" t="s">
        <v>217</v>
      </c>
      <c r="J642" s="121" t="s">
        <v>176</v>
      </c>
      <c r="K642" s="5" t="s">
        <v>189</v>
      </c>
      <c r="L642" s="5" t="s">
        <v>3938</v>
      </c>
      <c r="M642" s="5" t="s">
        <v>488</v>
      </c>
      <c r="N642" s="4" t="s">
        <v>1162</v>
      </c>
      <c r="O642" s="24">
        <v>45322</v>
      </c>
      <c r="P642" s="5" t="s">
        <v>3939</v>
      </c>
      <c r="Q642" s="5" t="s">
        <v>3938</v>
      </c>
      <c r="R642" s="5" t="s">
        <v>3932</v>
      </c>
      <c r="S642" s="5" t="s">
        <v>3933</v>
      </c>
      <c r="U642" s="5">
        <v>0</v>
      </c>
      <c r="V642" s="5">
        <v>0</v>
      </c>
    </row>
    <row r="643" spans="2:22" ht="31.5" x14ac:dyDescent="0.4">
      <c r="B643" s="21" t="s">
        <v>169</v>
      </c>
      <c r="C643" s="120" t="s">
        <v>170</v>
      </c>
      <c r="D643" s="21" t="s">
        <v>240</v>
      </c>
      <c r="E643" s="21" t="s">
        <v>485</v>
      </c>
      <c r="F643" s="22" t="s">
        <v>1160</v>
      </c>
      <c r="G643" s="21" t="s">
        <v>174</v>
      </c>
      <c r="H643" s="21" t="s">
        <v>132</v>
      </c>
      <c r="I643" s="21" t="s">
        <v>217</v>
      </c>
      <c r="J643" s="21" t="s">
        <v>218</v>
      </c>
      <c r="K643" s="21" t="s">
        <v>177</v>
      </c>
      <c r="L643" s="21" t="s">
        <v>1161</v>
      </c>
      <c r="M643" s="21" t="s">
        <v>488</v>
      </c>
      <c r="N643" s="22" t="s">
        <v>1162</v>
      </c>
      <c r="O643" s="23">
        <v>45322</v>
      </c>
      <c r="P643" s="21" t="s">
        <v>1163</v>
      </c>
      <c r="Q643" s="5" t="s">
        <v>1161</v>
      </c>
      <c r="R643" s="5" t="s">
        <v>1164</v>
      </c>
      <c r="S643" s="5" t="s">
        <v>1165</v>
      </c>
      <c r="U643" s="5">
        <v>0</v>
      </c>
      <c r="V643" s="5">
        <v>0</v>
      </c>
    </row>
    <row r="644" spans="2:22" ht="31.5" x14ac:dyDescent="0.4">
      <c r="B644" s="21" t="s">
        <v>169</v>
      </c>
      <c r="C644" s="120" t="s">
        <v>170</v>
      </c>
      <c r="D644" s="21" t="s">
        <v>240</v>
      </c>
      <c r="E644" s="21" t="s">
        <v>485</v>
      </c>
      <c r="F644" s="22" t="s">
        <v>1160</v>
      </c>
      <c r="G644" s="21" t="s">
        <v>174</v>
      </c>
      <c r="H644" s="21" t="s">
        <v>132</v>
      </c>
      <c r="I644" s="21" t="s">
        <v>217</v>
      </c>
      <c r="J644" s="21" t="s">
        <v>218</v>
      </c>
      <c r="K644" s="21" t="s">
        <v>183</v>
      </c>
      <c r="L644" s="21" t="s">
        <v>1166</v>
      </c>
      <c r="M644" s="21" t="s">
        <v>488</v>
      </c>
      <c r="N644" s="22" t="s">
        <v>1162</v>
      </c>
      <c r="O644" s="23">
        <v>45322</v>
      </c>
      <c r="P644" s="21" t="s">
        <v>1167</v>
      </c>
      <c r="Q644" s="5" t="s">
        <v>1166</v>
      </c>
      <c r="R644" s="5" t="s">
        <v>1164</v>
      </c>
      <c r="S644" s="5" t="s">
        <v>1165</v>
      </c>
      <c r="U644" s="5">
        <v>0</v>
      </c>
      <c r="V644" s="5">
        <v>0</v>
      </c>
    </row>
    <row r="645" spans="2:22" ht="31.5" x14ac:dyDescent="0.4">
      <c r="B645" s="21" t="s">
        <v>169</v>
      </c>
      <c r="C645" s="120" t="s">
        <v>170</v>
      </c>
      <c r="D645" s="21" t="s">
        <v>240</v>
      </c>
      <c r="E645" s="21" t="s">
        <v>485</v>
      </c>
      <c r="F645" s="22" t="s">
        <v>1160</v>
      </c>
      <c r="G645" s="21" t="s">
        <v>174</v>
      </c>
      <c r="H645" s="21" t="s">
        <v>132</v>
      </c>
      <c r="I645" s="21" t="s">
        <v>217</v>
      </c>
      <c r="J645" s="21" t="s">
        <v>218</v>
      </c>
      <c r="K645" s="21" t="s">
        <v>186</v>
      </c>
      <c r="L645" s="21" t="s">
        <v>1168</v>
      </c>
      <c r="M645" s="21" t="s">
        <v>488</v>
      </c>
      <c r="N645" s="22" t="s">
        <v>1162</v>
      </c>
      <c r="O645" s="23">
        <v>45322</v>
      </c>
      <c r="P645" s="21" t="s">
        <v>1169</v>
      </c>
      <c r="Q645" s="5" t="s">
        <v>1168</v>
      </c>
      <c r="R645" s="5" t="s">
        <v>1164</v>
      </c>
      <c r="S645" s="5" t="s">
        <v>1165</v>
      </c>
      <c r="U645" s="5">
        <v>0</v>
      </c>
      <c r="V645" s="5">
        <v>0</v>
      </c>
    </row>
    <row r="646" spans="2:22" ht="31.5" x14ac:dyDescent="0.4">
      <c r="B646" s="21" t="s">
        <v>169</v>
      </c>
      <c r="C646" s="120" t="s">
        <v>170</v>
      </c>
      <c r="D646" s="21" t="s">
        <v>240</v>
      </c>
      <c r="E646" s="21" t="s">
        <v>485</v>
      </c>
      <c r="F646" s="22" t="s">
        <v>1160</v>
      </c>
      <c r="G646" s="21" t="s">
        <v>174</v>
      </c>
      <c r="H646" s="21" t="s">
        <v>132</v>
      </c>
      <c r="I646" s="21" t="s">
        <v>217</v>
      </c>
      <c r="J646" s="21" t="s">
        <v>218</v>
      </c>
      <c r="K646" s="21" t="s">
        <v>189</v>
      </c>
      <c r="L646" s="21" t="s">
        <v>1170</v>
      </c>
      <c r="M646" s="21" t="s">
        <v>488</v>
      </c>
      <c r="N646" s="22" t="s">
        <v>1162</v>
      </c>
      <c r="O646" s="23">
        <v>45322</v>
      </c>
      <c r="P646" s="21" t="s">
        <v>1171</v>
      </c>
      <c r="Q646" s="5" t="s">
        <v>1170</v>
      </c>
      <c r="R646" s="5" t="s">
        <v>1164</v>
      </c>
      <c r="S646" s="5" t="s">
        <v>1165</v>
      </c>
      <c r="U646" s="5">
        <v>0</v>
      </c>
      <c r="V646" s="5">
        <v>0</v>
      </c>
    </row>
    <row r="647" spans="2:22" ht="31.5" x14ac:dyDescent="0.4">
      <c r="B647" s="21" t="s">
        <v>169</v>
      </c>
      <c r="C647" s="120" t="s">
        <v>170</v>
      </c>
      <c r="D647" s="21" t="s">
        <v>240</v>
      </c>
      <c r="E647" s="21" t="s">
        <v>485</v>
      </c>
      <c r="F647" s="22" t="s">
        <v>486</v>
      </c>
      <c r="G647" s="21" t="s">
        <v>174</v>
      </c>
      <c r="H647" s="21" t="s">
        <v>161</v>
      </c>
      <c r="I647" s="21" t="s">
        <v>254</v>
      </c>
      <c r="J647" s="21" t="s">
        <v>218</v>
      </c>
      <c r="K647" s="21" t="s">
        <v>177</v>
      </c>
      <c r="L647" s="21" t="s">
        <v>487</v>
      </c>
      <c r="M647" s="21" t="s">
        <v>488</v>
      </c>
      <c r="N647" s="22" t="s">
        <v>489</v>
      </c>
      <c r="O647" s="23">
        <v>45322</v>
      </c>
      <c r="P647" s="21" t="s">
        <v>490</v>
      </c>
      <c r="Q647" s="5" t="s">
        <v>487</v>
      </c>
      <c r="R647" s="5" t="s">
        <v>491</v>
      </c>
      <c r="S647" s="5" t="s">
        <v>492</v>
      </c>
      <c r="U647" s="5">
        <v>0</v>
      </c>
      <c r="V647" s="5">
        <v>0</v>
      </c>
    </row>
    <row r="648" spans="2:22" ht="31.5" x14ac:dyDescent="0.4">
      <c r="B648" s="21" t="s">
        <v>169</v>
      </c>
      <c r="C648" s="120" t="s">
        <v>170</v>
      </c>
      <c r="D648" s="21" t="s">
        <v>240</v>
      </c>
      <c r="E648" s="21" t="s">
        <v>485</v>
      </c>
      <c r="F648" s="22" t="s">
        <v>486</v>
      </c>
      <c r="G648" s="21" t="s">
        <v>174</v>
      </c>
      <c r="H648" s="21" t="s">
        <v>161</v>
      </c>
      <c r="I648" s="21" t="s">
        <v>254</v>
      </c>
      <c r="J648" s="21" t="s">
        <v>218</v>
      </c>
      <c r="K648" s="21" t="s">
        <v>183</v>
      </c>
      <c r="L648" s="21" t="s">
        <v>493</v>
      </c>
      <c r="M648" s="21" t="s">
        <v>488</v>
      </c>
      <c r="N648" s="22" t="s">
        <v>489</v>
      </c>
      <c r="O648" s="23">
        <v>45322</v>
      </c>
      <c r="P648" s="21" t="s">
        <v>494</v>
      </c>
      <c r="Q648" s="5" t="s">
        <v>493</v>
      </c>
      <c r="R648" s="5" t="s">
        <v>491</v>
      </c>
      <c r="S648" s="5" t="s">
        <v>492</v>
      </c>
      <c r="U648" s="5">
        <v>0</v>
      </c>
      <c r="V648" s="5">
        <v>0</v>
      </c>
    </row>
    <row r="649" spans="2:22" ht="31.5" x14ac:dyDescent="0.4">
      <c r="B649" s="21" t="s">
        <v>169</v>
      </c>
      <c r="C649" s="120" t="s">
        <v>170</v>
      </c>
      <c r="D649" s="21" t="s">
        <v>240</v>
      </c>
      <c r="E649" s="21" t="s">
        <v>485</v>
      </c>
      <c r="F649" s="22" t="s">
        <v>486</v>
      </c>
      <c r="G649" s="21" t="s">
        <v>174</v>
      </c>
      <c r="H649" s="21" t="s">
        <v>161</v>
      </c>
      <c r="I649" s="21" t="s">
        <v>254</v>
      </c>
      <c r="J649" s="21" t="s">
        <v>218</v>
      </c>
      <c r="K649" s="21" t="s">
        <v>186</v>
      </c>
      <c r="L649" s="21" t="s">
        <v>495</v>
      </c>
      <c r="M649" s="21" t="s">
        <v>488</v>
      </c>
      <c r="N649" s="22" t="s">
        <v>489</v>
      </c>
      <c r="O649" s="23">
        <v>45322</v>
      </c>
      <c r="P649" s="21" t="s">
        <v>496</v>
      </c>
      <c r="Q649" s="5" t="s">
        <v>495</v>
      </c>
      <c r="R649" s="5" t="s">
        <v>491</v>
      </c>
      <c r="S649" s="5" t="s">
        <v>492</v>
      </c>
      <c r="U649" s="5">
        <v>0</v>
      </c>
      <c r="V649" s="5">
        <v>0</v>
      </c>
    </row>
    <row r="650" spans="2:22" ht="31.5" x14ac:dyDescent="0.4">
      <c r="B650" s="21" t="s">
        <v>169</v>
      </c>
      <c r="C650" s="120" t="s">
        <v>170</v>
      </c>
      <c r="D650" s="21" t="s">
        <v>240</v>
      </c>
      <c r="E650" s="21" t="s">
        <v>485</v>
      </c>
      <c r="F650" s="22" t="s">
        <v>486</v>
      </c>
      <c r="G650" s="21" t="s">
        <v>174</v>
      </c>
      <c r="H650" s="21" t="s">
        <v>161</v>
      </c>
      <c r="I650" s="21" t="s">
        <v>254</v>
      </c>
      <c r="J650" s="21" t="s">
        <v>218</v>
      </c>
      <c r="K650" s="21" t="s">
        <v>189</v>
      </c>
      <c r="L650" s="21" t="s">
        <v>497</v>
      </c>
      <c r="M650" s="21" t="s">
        <v>488</v>
      </c>
      <c r="N650" s="22" t="s">
        <v>489</v>
      </c>
      <c r="O650" s="23">
        <v>45322</v>
      </c>
      <c r="P650" s="21" t="s">
        <v>498</v>
      </c>
      <c r="Q650" s="5" t="s">
        <v>497</v>
      </c>
      <c r="R650" s="5" t="s">
        <v>491</v>
      </c>
      <c r="S650" s="5" t="s">
        <v>492</v>
      </c>
      <c r="U650" s="5">
        <v>0</v>
      </c>
      <c r="V650" s="5">
        <v>0</v>
      </c>
    </row>
    <row r="651" spans="2:22" ht="31.5" x14ac:dyDescent="0.4">
      <c r="B651" s="21" t="s">
        <v>169</v>
      </c>
      <c r="C651" s="120" t="s">
        <v>170</v>
      </c>
      <c r="D651" s="21" t="s">
        <v>240</v>
      </c>
      <c r="E651" s="21" t="s">
        <v>485</v>
      </c>
      <c r="F651" s="22" t="s">
        <v>1420</v>
      </c>
      <c r="G651" s="21" t="s">
        <v>174</v>
      </c>
      <c r="H651" s="21" t="s">
        <v>161</v>
      </c>
      <c r="I651" s="21" t="s">
        <v>254</v>
      </c>
      <c r="J651" s="21" t="s">
        <v>218</v>
      </c>
      <c r="K651" s="21" t="s">
        <v>177</v>
      </c>
      <c r="L651" s="21" t="s">
        <v>1421</v>
      </c>
      <c r="M651" s="21" t="s">
        <v>488</v>
      </c>
      <c r="N651" s="22" t="s">
        <v>1162</v>
      </c>
      <c r="O651" s="23">
        <v>45322</v>
      </c>
      <c r="P651" s="21" t="s">
        <v>1422</v>
      </c>
      <c r="Q651" s="5" t="s">
        <v>1421</v>
      </c>
      <c r="R651" s="5" t="s">
        <v>1423</v>
      </c>
      <c r="S651" s="5" t="s">
        <v>1424</v>
      </c>
      <c r="U651" s="5">
        <v>0</v>
      </c>
      <c r="V651" s="5">
        <v>0</v>
      </c>
    </row>
    <row r="652" spans="2:22" ht="31.5" x14ac:dyDescent="0.4">
      <c r="B652" s="21" t="s">
        <v>169</v>
      </c>
      <c r="C652" s="120" t="s">
        <v>170</v>
      </c>
      <c r="D652" s="21" t="s">
        <v>240</v>
      </c>
      <c r="E652" s="21" t="s">
        <v>485</v>
      </c>
      <c r="F652" s="22" t="s">
        <v>1420</v>
      </c>
      <c r="G652" s="21" t="s">
        <v>174</v>
      </c>
      <c r="H652" s="21" t="s">
        <v>161</v>
      </c>
      <c r="I652" s="21" t="s">
        <v>254</v>
      </c>
      <c r="J652" s="21" t="s">
        <v>218</v>
      </c>
      <c r="K652" s="21" t="s">
        <v>183</v>
      </c>
      <c r="L652" s="21" t="s">
        <v>1425</v>
      </c>
      <c r="M652" s="21" t="s">
        <v>488</v>
      </c>
      <c r="N652" s="22" t="s">
        <v>1162</v>
      </c>
      <c r="O652" s="23">
        <v>45322</v>
      </c>
      <c r="P652" s="21" t="s">
        <v>1426</v>
      </c>
      <c r="Q652" s="5" t="s">
        <v>1425</v>
      </c>
      <c r="R652" s="5" t="s">
        <v>1423</v>
      </c>
      <c r="S652" s="5" t="s">
        <v>1424</v>
      </c>
      <c r="U652" s="5">
        <v>0</v>
      </c>
      <c r="V652" s="5">
        <v>0</v>
      </c>
    </row>
    <row r="653" spans="2:22" ht="31.5" x14ac:dyDescent="0.4">
      <c r="B653" s="21" t="s">
        <v>169</v>
      </c>
      <c r="C653" s="120" t="s">
        <v>170</v>
      </c>
      <c r="D653" s="21" t="s">
        <v>240</v>
      </c>
      <c r="E653" s="21" t="s">
        <v>485</v>
      </c>
      <c r="F653" s="22" t="s">
        <v>1420</v>
      </c>
      <c r="G653" s="21" t="s">
        <v>174</v>
      </c>
      <c r="H653" s="21" t="s">
        <v>161</v>
      </c>
      <c r="I653" s="21" t="s">
        <v>254</v>
      </c>
      <c r="J653" s="21" t="s">
        <v>218</v>
      </c>
      <c r="K653" s="21" t="s">
        <v>186</v>
      </c>
      <c r="L653" s="21" t="s">
        <v>1427</v>
      </c>
      <c r="M653" s="21" t="s">
        <v>488</v>
      </c>
      <c r="N653" s="22" t="s">
        <v>1162</v>
      </c>
      <c r="O653" s="23">
        <v>45322</v>
      </c>
      <c r="P653" s="21" t="s">
        <v>1428</v>
      </c>
      <c r="Q653" s="5" t="s">
        <v>1427</v>
      </c>
      <c r="R653" s="5" t="s">
        <v>1423</v>
      </c>
      <c r="S653" s="5" t="s">
        <v>1424</v>
      </c>
      <c r="U653" s="5">
        <v>0</v>
      </c>
      <c r="V653" s="5">
        <v>0</v>
      </c>
    </row>
    <row r="654" spans="2:22" ht="31.5" x14ac:dyDescent="0.4">
      <c r="B654" s="21" t="s">
        <v>169</v>
      </c>
      <c r="C654" s="120" t="s">
        <v>170</v>
      </c>
      <c r="D654" s="21" t="s">
        <v>240</v>
      </c>
      <c r="E654" s="21" t="s">
        <v>485</v>
      </c>
      <c r="F654" s="22" t="s">
        <v>1420</v>
      </c>
      <c r="G654" s="21" t="s">
        <v>174</v>
      </c>
      <c r="H654" s="21" t="s">
        <v>161</v>
      </c>
      <c r="I654" s="21" t="s">
        <v>254</v>
      </c>
      <c r="J654" s="21" t="s">
        <v>218</v>
      </c>
      <c r="K654" s="21" t="s">
        <v>189</v>
      </c>
      <c r="L654" s="21" t="s">
        <v>1429</v>
      </c>
      <c r="M654" s="21" t="s">
        <v>488</v>
      </c>
      <c r="N654" s="22" t="s">
        <v>1162</v>
      </c>
      <c r="O654" s="23">
        <v>45322</v>
      </c>
      <c r="P654" s="21" t="s">
        <v>1430</v>
      </c>
      <c r="Q654" s="5" t="s">
        <v>1429</v>
      </c>
      <c r="R654" s="5" t="s">
        <v>1423</v>
      </c>
      <c r="S654" s="5" t="s">
        <v>1424</v>
      </c>
      <c r="U654" s="5">
        <v>0</v>
      </c>
      <c r="V654" s="5">
        <v>0</v>
      </c>
    </row>
    <row r="655" spans="2:22" ht="31.5" x14ac:dyDescent="0.4">
      <c r="B655" s="21" t="s">
        <v>169</v>
      </c>
      <c r="C655" s="120" t="s">
        <v>170</v>
      </c>
      <c r="D655" s="21" t="s">
        <v>240</v>
      </c>
      <c r="E655" s="21" t="s">
        <v>485</v>
      </c>
      <c r="F655" s="22" t="s">
        <v>2054</v>
      </c>
      <c r="G655" s="21" t="s">
        <v>174</v>
      </c>
      <c r="H655" s="21" t="s">
        <v>132</v>
      </c>
      <c r="I655" s="21" t="s">
        <v>217</v>
      </c>
      <c r="J655" s="21" t="s">
        <v>229</v>
      </c>
      <c r="K655" s="21" t="s">
        <v>177</v>
      </c>
      <c r="L655" s="21" t="s">
        <v>2055</v>
      </c>
      <c r="M655" s="21" t="s">
        <v>488</v>
      </c>
      <c r="N655" s="22" t="s">
        <v>1162</v>
      </c>
      <c r="O655" s="23">
        <v>45322</v>
      </c>
      <c r="P655" s="21" t="s">
        <v>2056</v>
      </c>
      <c r="Q655" s="5" t="s">
        <v>2055</v>
      </c>
      <c r="R655" s="5" t="s">
        <v>2057</v>
      </c>
      <c r="S655" s="5" t="s">
        <v>2058</v>
      </c>
      <c r="U655" s="5">
        <v>0</v>
      </c>
      <c r="V655" s="5">
        <v>0</v>
      </c>
    </row>
    <row r="656" spans="2:22" ht="31.5" x14ac:dyDescent="0.4">
      <c r="B656" s="21" t="s">
        <v>169</v>
      </c>
      <c r="C656" s="120" t="s">
        <v>170</v>
      </c>
      <c r="D656" s="21" t="s">
        <v>240</v>
      </c>
      <c r="E656" s="21" t="s">
        <v>485</v>
      </c>
      <c r="F656" s="22" t="s">
        <v>2054</v>
      </c>
      <c r="G656" s="21" t="s">
        <v>174</v>
      </c>
      <c r="H656" s="21" t="s">
        <v>132</v>
      </c>
      <c r="I656" s="21" t="s">
        <v>217</v>
      </c>
      <c r="J656" s="21" t="s">
        <v>229</v>
      </c>
      <c r="K656" s="21" t="s">
        <v>183</v>
      </c>
      <c r="L656" s="21" t="s">
        <v>2059</v>
      </c>
      <c r="M656" s="21" t="s">
        <v>488</v>
      </c>
      <c r="N656" s="22" t="s">
        <v>1162</v>
      </c>
      <c r="O656" s="23">
        <v>45322</v>
      </c>
      <c r="P656" s="21" t="s">
        <v>2060</v>
      </c>
      <c r="Q656" s="5" t="s">
        <v>2059</v>
      </c>
      <c r="R656" s="5" t="s">
        <v>2057</v>
      </c>
      <c r="S656" s="5" t="s">
        <v>2058</v>
      </c>
      <c r="U656" s="5">
        <v>0</v>
      </c>
      <c r="V656" s="5">
        <v>0</v>
      </c>
    </row>
    <row r="657" spans="2:22" ht="31.5" x14ac:dyDescent="0.4">
      <c r="B657" s="21" t="s">
        <v>169</v>
      </c>
      <c r="C657" s="120" t="s">
        <v>170</v>
      </c>
      <c r="D657" s="21" t="s">
        <v>240</v>
      </c>
      <c r="E657" s="21" t="s">
        <v>485</v>
      </c>
      <c r="F657" s="22" t="s">
        <v>2054</v>
      </c>
      <c r="G657" s="21" t="s">
        <v>174</v>
      </c>
      <c r="H657" s="21" t="s">
        <v>132</v>
      </c>
      <c r="I657" s="21" t="s">
        <v>217</v>
      </c>
      <c r="J657" s="21" t="s">
        <v>229</v>
      </c>
      <c r="K657" s="21" t="s">
        <v>186</v>
      </c>
      <c r="L657" s="21" t="s">
        <v>2061</v>
      </c>
      <c r="M657" s="21" t="s">
        <v>488</v>
      </c>
      <c r="N657" s="22" t="s">
        <v>1162</v>
      </c>
      <c r="O657" s="23">
        <v>45322</v>
      </c>
      <c r="P657" s="21" t="s">
        <v>2062</v>
      </c>
      <c r="Q657" s="5" t="s">
        <v>2061</v>
      </c>
      <c r="R657" s="5" t="s">
        <v>2057</v>
      </c>
      <c r="S657" s="5" t="s">
        <v>2058</v>
      </c>
      <c r="U657" s="5">
        <v>0</v>
      </c>
      <c r="V657" s="5">
        <v>0</v>
      </c>
    </row>
    <row r="658" spans="2:22" ht="31.5" x14ac:dyDescent="0.4">
      <c r="B658" s="21" t="s">
        <v>169</v>
      </c>
      <c r="C658" s="120" t="s">
        <v>170</v>
      </c>
      <c r="D658" s="21" t="s">
        <v>240</v>
      </c>
      <c r="E658" s="21" t="s">
        <v>485</v>
      </c>
      <c r="F658" s="22" t="s">
        <v>2054</v>
      </c>
      <c r="G658" s="21" t="s">
        <v>174</v>
      </c>
      <c r="H658" s="21" t="s">
        <v>132</v>
      </c>
      <c r="I658" s="21" t="s">
        <v>217</v>
      </c>
      <c r="J658" s="21" t="s">
        <v>229</v>
      </c>
      <c r="K658" s="21" t="s">
        <v>189</v>
      </c>
      <c r="L658" s="21" t="s">
        <v>2063</v>
      </c>
      <c r="M658" s="21" t="s">
        <v>488</v>
      </c>
      <c r="N658" s="22" t="s">
        <v>1162</v>
      </c>
      <c r="O658" s="23">
        <v>45322</v>
      </c>
      <c r="P658" s="21" t="s">
        <v>2064</v>
      </c>
      <c r="Q658" s="5" t="s">
        <v>2063</v>
      </c>
      <c r="R658" s="5" t="s">
        <v>2057</v>
      </c>
      <c r="S658" s="5" t="s">
        <v>2058</v>
      </c>
      <c r="U658" s="5">
        <v>0</v>
      </c>
      <c r="V658" s="5">
        <v>0</v>
      </c>
    </row>
    <row r="659" spans="2:22" ht="31.5" x14ac:dyDescent="0.4">
      <c r="B659" s="21" t="s">
        <v>169</v>
      </c>
      <c r="C659" s="120" t="s">
        <v>170</v>
      </c>
      <c r="D659" s="21" t="s">
        <v>240</v>
      </c>
      <c r="E659" s="21" t="s">
        <v>485</v>
      </c>
      <c r="F659" s="22" t="s">
        <v>2076</v>
      </c>
      <c r="G659" s="21" t="s">
        <v>174</v>
      </c>
      <c r="H659" s="21" t="s">
        <v>161</v>
      </c>
      <c r="I659" s="21" t="s">
        <v>254</v>
      </c>
      <c r="J659" s="21" t="s">
        <v>229</v>
      </c>
      <c r="K659" s="21" t="s">
        <v>177</v>
      </c>
      <c r="L659" s="21" t="s">
        <v>2077</v>
      </c>
      <c r="M659" s="21" t="s">
        <v>488</v>
      </c>
      <c r="N659" s="22" t="s">
        <v>489</v>
      </c>
      <c r="O659" s="23">
        <v>45322</v>
      </c>
      <c r="P659" s="21" t="s">
        <v>2078</v>
      </c>
      <c r="Q659" s="5" t="s">
        <v>2077</v>
      </c>
      <c r="R659" s="5" t="s">
        <v>2079</v>
      </c>
      <c r="S659" s="5" t="s">
        <v>2080</v>
      </c>
      <c r="U659" s="5">
        <v>0</v>
      </c>
      <c r="V659" s="5">
        <v>0</v>
      </c>
    </row>
    <row r="660" spans="2:22" ht="31.5" x14ac:dyDescent="0.4">
      <c r="B660" s="21" t="s">
        <v>169</v>
      </c>
      <c r="C660" s="120" t="s">
        <v>170</v>
      </c>
      <c r="D660" s="21" t="s">
        <v>240</v>
      </c>
      <c r="E660" s="21" t="s">
        <v>485</v>
      </c>
      <c r="F660" s="22" t="s">
        <v>2076</v>
      </c>
      <c r="G660" s="21" t="s">
        <v>174</v>
      </c>
      <c r="H660" s="21" t="s">
        <v>161</v>
      </c>
      <c r="I660" s="21" t="s">
        <v>254</v>
      </c>
      <c r="J660" s="21" t="s">
        <v>229</v>
      </c>
      <c r="K660" s="21" t="s">
        <v>183</v>
      </c>
      <c r="L660" s="21" t="s">
        <v>2081</v>
      </c>
      <c r="M660" s="21" t="s">
        <v>488</v>
      </c>
      <c r="N660" s="22" t="s">
        <v>489</v>
      </c>
      <c r="O660" s="23">
        <v>45322</v>
      </c>
      <c r="P660" s="21" t="s">
        <v>2082</v>
      </c>
      <c r="Q660" s="5" t="s">
        <v>2081</v>
      </c>
      <c r="R660" s="5" t="s">
        <v>2079</v>
      </c>
      <c r="S660" s="5" t="s">
        <v>2080</v>
      </c>
      <c r="U660" s="5">
        <v>0</v>
      </c>
      <c r="V660" s="5">
        <v>0</v>
      </c>
    </row>
    <row r="661" spans="2:22" ht="31.5" x14ac:dyDescent="0.4">
      <c r="B661" s="21" t="s">
        <v>169</v>
      </c>
      <c r="C661" s="120" t="s">
        <v>170</v>
      </c>
      <c r="D661" s="21" t="s">
        <v>240</v>
      </c>
      <c r="E661" s="21" t="s">
        <v>485</v>
      </c>
      <c r="F661" s="22" t="s">
        <v>2076</v>
      </c>
      <c r="G661" s="21" t="s">
        <v>174</v>
      </c>
      <c r="H661" s="21" t="s">
        <v>161</v>
      </c>
      <c r="I661" s="21" t="s">
        <v>254</v>
      </c>
      <c r="J661" s="21" t="s">
        <v>229</v>
      </c>
      <c r="K661" s="21" t="s">
        <v>186</v>
      </c>
      <c r="L661" s="21" t="s">
        <v>2083</v>
      </c>
      <c r="M661" s="21" t="s">
        <v>488</v>
      </c>
      <c r="N661" s="22" t="s">
        <v>489</v>
      </c>
      <c r="O661" s="23">
        <v>45322</v>
      </c>
      <c r="P661" s="21" t="s">
        <v>2084</v>
      </c>
      <c r="Q661" s="5" t="s">
        <v>2083</v>
      </c>
      <c r="R661" s="5" t="s">
        <v>2079</v>
      </c>
      <c r="S661" s="5" t="s">
        <v>2080</v>
      </c>
      <c r="U661" s="5">
        <v>0</v>
      </c>
      <c r="V661" s="5">
        <v>0</v>
      </c>
    </row>
    <row r="662" spans="2:22" ht="31.5" x14ac:dyDescent="0.4">
      <c r="B662" s="21" t="s">
        <v>169</v>
      </c>
      <c r="C662" s="120" t="s">
        <v>170</v>
      </c>
      <c r="D662" s="21" t="s">
        <v>240</v>
      </c>
      <c r="E662" s="21" t="s">
        <v>485</v>
      </c>
      <c r="F662" s="22" t="s">
        <v>2076</v>
      </c>
      <c r="G662" s="21" t="s">
        <v>174</v>
      </c>
      <c r="H662" s="21" t="s">
        <v>161</v>
      </c>
      <c r="I662" s="21" t="s">
        <v>254</v>
      </c>
      <c r="J662" s="21" t="s">
        <v>229</v>
      </c>
      <c r="K662" s="21" t="s">
        <v>189</v>
      </c>
      <c r="L662" s="21" t="s">
        <v>2085</v>
      </c>
      <c r="M662" s="21" t="s">
        <v>488</v>
      </c>
      <c r="N662" s="22" t="s">
        <v>489</v>
      </c>
      <c r="O662" s="23">
        <v>45322</v>
      </c>
      <c r="P662" s="21" t="s">
        <v>2086</v>
      </c>
      <c r="Q662" s="5" t="s">
        <v>2085</v>
      </c>
      <c r="R662" s="5" t="s">
        <v>2079</v>
      </c>
      <c r="S662" s="5" t="s">
        <v>2080</v>
      </c>
      <c r="U662" s="5">
        <v>0</v>
      </c>
      <c r="V662" s="5">
        <v>0</v>
      </c>
    </row>
    <row r="663" spans="2:22" ht="31.5" x14ac:dyDescent="0.4">
      <c r="B663" s="21" t="s">
        <v>169</v>
      </c>
      <c r="C663" s="120" t="s">
        <v>170</v>
      </c>
      <c r="D663" s="21" t="s">
        <v>240</v>
      </c>
      <c r="E663" s="21" t="s">
        <v>485</v>
      </c>
      <c r="F663" s="22" t="s">
        <v>2065</v>
      </c>
      <c r="G663" s="21" t="s">
        <v>174</v>
      </c>
      <c r="H663" s="21" t="s">
        <v>161</v>
      </c>
      <c r="I663" s="21" t="s">
        <v>254</v>
      </c>
      <c r="J663" s="21" t="s">
        <v>229</v>
      </c>
      <c r="K663" s="21" t="s">
        <v>177</v>
      </c>
      <c r="L663" s="21" t="s">
        <v>2066</v>
      </c>
      <c r="M663" s="21" t="s">
        <v>488</v>
      </c>
      <c r="N663" s="22" t="s">
        <v>1162</v>
      </c>
      <c r="O663" s="23">
        <v>45322</v>
      </c>
      <c r="P663" s="21" t="s">
        <v>2067</v>
      </c>
      <c r="Q663" s="5" t="s">
        <v>2066</v>
      </c>
      <c r="R663" s="5" t="s">
        <v>2068</v>
      </c>
      <c r="S663" s="5" t="s">
        <v>2069</v>
      </c>
      <c r="U663" s="5">
        <v>0</v>
      </c>
      <c r="V663" s="5">
        <v>0</v>
      </c>
    </row>
    <row r="664" spans="2:22" ht="31.5" x14ac:dyDescent="0.4">
      <c r="B664" s="21" t="s">
        <v>169</v>
      </c>
      <c r="C664" s="120" t="s">
        <v>170</v>
      </c>
      <c r="D664" s="21" t="s">
        <v>240</v>
      </c>
      <c r="E664" s="21" t="s">
        <v>485</v>
      </c>
      <c r="F664" s="22" t="s">
        <v>2065</v>
      </c>
      <c r="G664" s="21" t="s">
        <v>174</v>
      </c>
      <c r="H664" s="21" t="s">
        <v>161</v>
      </c>
      <c r="I664" s="21" t="s">
        <v>254</v>
      </c>
      <c r="J664" s="21" t="s">
        <v>229</v>
      </c>
      <c r="K664" s="21" t="s">
        <v>183</v>
      </c>
      <c r="L664" s="21" t="s">
        <v>2070</v>
      </c>
      <c r="M664" s="21" t="s">
        <v>488</v>
      </c>
      <c r="N664" s="22" t="s">
        <v>1162</v>
      </c>
      <c r="O664" s="23">
        <v>45322</v>
      </c>
      <c r="P664" s="21" t="s">
        <v>2071</v>
      </c>
      <c r="Q664" s="5" t="s">
        <v>2070</v>
      </c>
      <c r="R664" s="5" t="s">
        <v>2068</v>
      </c>
      <c r="S664" s="5" t="s">
        <v>2069</v>
      </c>
      <c r="U664" s="5">
        <v>0</v>
      </c>
      <c r="V664" s="5">
        <v>0</v>
      </c>
    </row>
    <row r="665" spans="2:22" ht="31.5" x14ac:dyDescent="0.4">
      <c r="B665" s="21" t="s">
        <v>169</v>
      </c>
      <c r="C665" s="120" t="s">
        <v>170</v>
      </c>
      <c r="D665" s="21" t="s">
        <v>240</v>
      </c>
      <c r="E665" s="21" t="s">
        <v>485</v>
      </c>
      <c r="F665" s="22" t="s">
        <v>2065</v>
      </c>
      <c r="G665" s="21" t="s">
        <v>174</v>
      </c>
      <c r="H665" s="21" t="s">
        <v>161</v>
      </c>
      <c r="I665" s="21" t="s">
        <v>254</v>
      </c>
      <c r="J665" s="21" t="s">
        <v>229</v>
      </c>
      <c r="K665" s="21" t="s">
        <v>186</v>
      </c>
      <c r="L665" s="21" t="s">
        <v>2072</v>
      </c>
      <c r="M665" s="21" t="s">
        <v>488</v>
      </c>
      <c r="N665" s="22" t="s">
        <v>1162</v>
      </c>
      <c r="O665" s="23">
        <v>45322</v>
      </c>
      <c r="P665" s="21" t="s">
        <v>2073</v>
      </c>
      <c r="Q665" s="5" t="s">
        <v>2072</v>
      </c>
      <c r="R665" s="5" t="s">
        <v>2068</v>
      </c>
      <c r="S665" s="5" t="s">
        <v>2069</v>
      </c>
      <c r="U665" s="5">
        <v>0</v>
      </c>
      <c r="V665" s="5">
        <v>0</v>
      </c>
    </row>
    <row r="666" spans="2:22" ht="31.5" x14ac:dyDescent="0.4">
      <c r="B666" s="21" t="s">
        <v>169</v>
      </c>
      <c r="C666" s="120" t="s">
        <v>170</v>
      </c>
      <c r="D666" s="21" t="s">
        <v>240</v>
      </c>
      <c r="E666" s="21" t="s">
        <v>485</v>
      </c>
      <c r="F666" s="22" t="s">
        <v>2065</v>
      </c>
      <c r="G666" s="21" t="s">
        <v>174</v>
      </c>
      <c r="H666" s="21" t="s">
        <v>161</v>
      </c>
      <c r="I666" s="21" t="s">
        <v>254</v>
      </c>
      <c r="J666" s="21" t="s">
        <v>229</v>
      </c>
      <c r="K666" s="21" t="s">
        <v>189</v>
      </c>
      <c r="L666" s="21" t="s">
        <v>2074</v>
      </c>
      <c r="M666" s="21" t="s">
        <v>488</v>
      </c>
      <c r="N666" s="22" t="s">
        <v>1162</v>
      </c>
      <c r="O666" s="23">
        <v>45322</v>
      </c>
      <c r="P666" s="21" t="s">
        <v>2075</v>
      </c>
      <c r="Q666" s="5" t="s">
        <v>2074</v>
      </c>
      <c r="R666" s="5" t="s">
        <v>2068</v>
      </c>
      <c r="S666" s="5" t="s">
        <v>2069</v>
      </c>
      <c r="U666" s="5">
        <v>0</v>
      </c>
      <c r="V666" s="5">
        <v>0</v>
      </c>
    </row>
    <row r="667" spans="2:22" ht="31.5" x14ac:dyDescent="0.4">
      <c r="B667" s="21" t="s">
        <v>169</v>
      </c>
      <c r="C667" s="120" t="s">
        <v>170</v>
      </c>
      <c r="D667" s="21" t="s">
        <v>192</v>
      </c>
      <c r="E667" s="21" t="s">
        <v>485</v>
      </c>
      <c r="F667" s="22" t="s">
        <v>1140</v>
      </c>
      <c r="G667" s="21" t="s">
        <v>174</v>
      </c>
      <c r="H667" s="21" t="s">
        <v>163</v>
      </c>
      <c r="I667" s="21" t="s">
        <v>194</v>
      </c>
      <c r="J667" s="120" t="s">
        <v>206</v>
      </c>
      <c r="K667" s="21" t="s">
        <v>177</v>
      </c>
      <c r="L667" s="21" t="s">
        <v>1141</v>
      </c>
      <c r="M667" s="21" t="s">
        <v>488</v>
      </c>
      <c r="N667" s="22"/>
      <c r="O667" s="23">
        <v>45322</v>
      </c>
      <c r="P667" s="21" t="s">
        <v>1142</v>
      </c>
      <c r="Q667" s="5" t="s">
        <v>1141</v>
      </c>
      <c r="R667" s="5" t="s">
        <v>1143</v>
      </c>
      <c r="S667" s="5" t="s">
        <v>1123</v>
      </c>
      <c r="U667" s="5">
        <v>0</v>
      </c>
      <c r="V667" s="5">
        <v>0</v>
      </c>
    </row>
    <row r="668" spans="2:22" ht="31.5" x14ac:dyDescent="0.4">
      <c r="B668" s="21" t="s">
        <v>169</v>
      </c>
      <c r="C668" s="120" t="s">
        <v>170</v>
      </c>
      <c r="D668" s="21" t="s">
        <v>192</v>
      </c>
      <c r="E668" s="21" t="s">
        <v>485</v>
      </c>
      <c r="F668" s="22" t="s">
        <v>1140</v>
      </c>
      <c r="G668" s="21" t="s">
        <v>174</v>
      </c>
      <c r="H668" s="21" t="s">
        <v>163</v>
      </c>
      <c r="I668" s="21" t="s">
        <v>194</v>
      </c>
      <c r="J668" s="120" t="s">
        <v>206</v>
      </c>
      <c r="K668" s="21" t="s">
        <v>183</v>
      </c>
      <c r="L668" s="21" t="s">
        <v>1144</v>
      </c>
      <c r="M668" s="21" t="s">
        <v>488</v>
      </c>
      <c r="N668" s="22"/>
      <c r="O668" s="23">
        <v>45322</v>
      </c>
      <c r="P668" s="21" t="s">
        <v>1145</v>
      </c>
      <c r="Q668" s="5" t="s">
        <v>1144</v>
      </c>
      <c r="R668" s="5" t="s">
        <v>1143</v>
      </c>
      <c r="S668" s="5" t="s">
        <v>1123</v>
      </c>
      <c r="U668" s="5">
        <v>0</v>
      </c>
      <c r="V668" s="5">
        <v>0</v>
      </c>
    </row>
    <row r="669" spans="2:22" ht="31.5" x14ac:dyDescent="0.4">
      <c r="B669" s="21" t="s">
        <v>169</v>
      </c>
      <c r="C669" s="120" t="s">
        <v>170</v>
      </c>
      <c r="D669" s="21" t="s">
        <v>192</v>
      </c>
      <c r="E669" s="21" t="s">
        <v>485</v>
      </c>
      <c r="F669" s="22" t="s">
        <v>1140</v>
      </c>
      <c r="G669" s="21" t="s">
        <v>174</v>
      </c>
      <c r="H669" s="21" t="s">
        <v>163</v>
      </c>
      <c r="I669" s="21" t="s">
        <v>194</v>
      </c>
      <c r="J669" s="120" t="s">
        <v>206</v>
      </c>
      <c r="K669" s="21" t="s">
        <v>186</v>
      </c>
      <c r="L669" s="21" t="s">
        <v>1146</v>
      </c>
      <c r="M669" s="21" t="s">
        <v>488</v>
      </c>
      <c r="N669" s="22"/>
      <c r="O669" s="23">
        <v>45322</v>
      </c>
      <c r="P669" s="21" t="s">
        <v>1147</v>
      </c>
      <c r="Q669" s="5" t="s">
        <v>1146</v>
      </c>
      <c r="R669" s="5" t="s">
        <v>1143</v>
      </c>
      <c r="S669" s="5" t="s">
        <v>1123</v>
      </c>
      <c r="U669" s="5">
        <v>0</v>
      </c>
      <c r="V669" s="5">
        <v>0</v>
      </c>
    </row>
    <row r="670" spans="2:22" ht="31.5" x14ac:dyDescent="0.4">
      <c r="B670" s="21" t="s">
        <v>169</v>
      </c>
      <c r="C670" s="120" t="s">
        <v>170</v>
      </c>
      <c r="D670" s="21" t="s">
        <v>192</v>
      </c>
      <c r="E670" s="21" t="s">
        <v>485</v>
      </c>
      <c r="F670" s="22" t="s">
        <v>1140</v>
      </c>
      <c r="G670" s="21" t="s">
        <v>174</v>
      </c>
      <c r="H670" s="21" t="s">
        <v>163</v>
      </c>
      <c r="I670" s="21" t="s">
        <v>194</v>
      </c>
      <c r="J670" s="120" t="s">
        <v>206</v>
      </c>
      <c r="K670" s="21" t="s">
        <v>189</v>
      </c>
      <c r="L670" s="21" t="s">
        <v>1148</v>
      </c>
      <c r="M670" s="21" t="s">
        <v>488</v>
      </c>
      <c r="N670" s="22"/>
      <c r="O670" s="23">
        <v>45322</v>
      </c>
      <c r="P670" s="21" t="s">
        <v>1149</v>
      </c>
      <c r="Q670" s="5" t="s">
        <v>1148</v>
      </c>
      <c r="R670" s="5" t="s">
        <v>1143</v>
      </c>
      <c r="S670" s="5" t="s">
        <v>1123</v>
      </c>
      <c r="U670" s="5">
        <v>0</v>
      </c>
      <c r="V670" s="5">
        <v>0</v>
      </c>
    </row>
    <row r="671" spans="2:22" ht="31.5" x14ac:dyDescent="0.4">
      <c r="B671" s="21" t="s">
        <v>169</v>
      </c>
      <c r="C671" s="120" t="s">
        <v>170</v>
      </c>
      <c r="D671" s="21" t="s">
        <v>192</v>
      </c>
      <c r="E671" s="21" t="s">
        <v>485</v>
      </c>
      <c r="F671" s="22" t="s">
        <v>1130</v>
      </c>
      <c r="G671" s="21" t="s">
        <v>174</v>
      </c>
      <c r="H671" s="21" t="s">
        <v>163</v>
      </c>
      <c r="I671" s="21" t="s">
        <v>194</v>
      </c>
      <c r="J671" s="120" t="s">
        <v>195</v>
      </c>
      <c r="K671" s="21" t="s">
        <v>177</v>
      </c>
      <c r="L671" s="21" t="s">
        <v>1131</v>
      </c>
      <c r="M671" s="21" t="s">
        <v>488</v>
      </c>
      <c r="N671" s="22"/>
      <c r="O671" s="23">
        <v>45322</v>
      </c>
      <c r="P671" s="21" t="s">
        <v>1132</v>
      </c>
      <c r="Q671" s="5" t="s">
        <v>1131</v>
      </c>
      <c r="R671" s="5" t="s">
        <v>1133</v>
      </c>
      <c r="S671" s="5" t="s">
        <v>1123</v>
      </c>
      <c r="U671" s="5">
        <v>0</v>
      </c>
      <c r="V671" s="5">
        <v>0</v>
      </c>
    </row>
    <row r="672" spans="2:22" ht="31.5" x14ac:dyDescent="0.4">
      <c r="B672" s="21" t="s">
        <v>169</v>
      </c>
      <c r="C672" s="120" t="s">
        <v>170</v>
      </c>
      <c r="D672" s="21" t="s">
        <v>192</v>
      </c>
      <c r="E672" s="21" t="s">
        <v>485</v>
      </c>
      <c r="F672" s="22" t="s">
        <v>1130</v>
      </c>
      <c r="G672" s="21" t="s">
        <v>174</v>
      </c>
      <c r="H672" s="21" t="s">
        <v>163</v>
      </c>
      <c r="I672" s="21" t="s">
        <v>194</v>
      </c>
      <c r="J672" s="120" t="s">
        <v>195</v>
      </c>
      <c r="K672" s="21" t="s">
        <v>183</v>
      </c>
      <c r="L672" s="21" t="s">
        <v>1134</v>
      </c>
      <c r="M672" s="21" t="s">
        <v>488</v>
      </c>
      <c r="N672" s="22"/>
      <c r="O672" s="23">
        <v>45322</v>
      </c>
      <c r="P672" s="21" t="s">
        <v>1135</v>
      </c>
      <c r="Q672" s="5" t="s">
        <v>1134</v>
      </c>
      <c r="R672" s="5" t="s">
        <v>1133</v>
      </c>
      <c r="S672" s="5" t="s">
        <v>1123</v>
      </c>
      <c r="U672" s="5">
        <v>0</v>
      </c>
      <c r="V672" s="5">
        <v>0</v>
      </c>
    </row>
    <row r="673" spans="2:22" ht="31.5" x14ac:dyDescent="0.4">
      <c r="B673" s="21" t="s">
        <v>169</v>
      </c>
      <c r="C673" s="120" t="s">
        <v>170</v>
      </c>
      <c r="D673" s="21" t="s">
        <v>192</v>
      </c>
      <c r="E673" s="21" t="s">
        <v>485</v>
      </c>
      <c r="F673" s="22" t="s">
        <v>1130</v>
      </c>
      <c r="G673" s="21" t="s">
        <v>174</v>
      </c>
      <c r="H673" s="21" t="s">
        <v>163</v>
      </c>
      <c r="I673" s="21" t="s">
        <v>194</v>
      </c>
      <c r="J673" s="120" t="s">
        <v>195</v>
      </c>
      <c r="K673" s="21" t="s">
        <v>186</v>
      </c>
      <c r="L673" s="21" t="s">
        <v>1136</v>
      </c>
      <c r="M673" s="21" t="s">
        <v>488</v>
      </c>
      <c r="N673" s="22"/>
      <c r="O673" s="23">
        <v>45322</v>
      </c>
      <c r="P673" s="21" t="s">
        <v>1137</v>
      </c>
      <c r="Q673" s="5" t="s">
        <v>1136</v>
      </c>
      <c r="R673" s="5" t="s">
        <v>1133</v>
      </c>
      <c r="S673" s="5" t="s">
        <v>1123</v>
      </c>
      <c r="U673" s="5">
        <v>0</v>
      </c>
      <c r="V673" s="5">
        <v>0</v>
      </c>
    </row>
    <row r="674" spans="2:22" ht="31.5" x14ac:dyDescent="0.4">
      <c r="B674" s="21" t="s">
        <v>169</v>
      </c>
      <c r="C674" s="120" t="s">
        <v>170</v>
      </c>
      <c r="D674" s="21" t="s">
        <v>192</v>
      </c>
      <c r="E674" s="21" t="s">
        <v>485</v>
      </c>
      <c r="F674" s="22" t="s">
        <v>1130</v>
      </c>
      <c r="G674" s="21" t="s">
        <v>174</v>
      </c>
      <c r="H674" s="21" t="s">
        <v>163</v>
      </c>
      <c r="I674" s="21" t="s">
        <v>194</v>
      </c>
      <c r="J674" s="120" t="s">
        <v>195</v>
      </c>
      <c r="K674" s="21" t="s">
        <v>189</v>
      </c>
      <c r="L674" s="21" t="s">
        <v>1138</v>
      </c>
      <c r="M674" s="21" t="s">
        <v>488</v>
      </c>
      <c r="N674" s="22"/>
      <c r="O674" s="23">
        <v>45322</v>
      </c>
      <c r="P674" s="21" t="s">
        <v>1139</v>
      </c>
      <c r="Q674" s="5" t="s">
        <v>1138</v>
      </c>
      <c r="R674" s="5" t="s">
        <v>1133</v>
      </c>
      <c r="S674" s="5" t="s">
        <v>1123</v>
      </c>
      <c r="U674" s="5">
        <v>0</v>
      </c>
      <c r="V674" s="5">
        <v>0</v>
      </c>
    </row>
    <row r="675" spans="2:22" ht="31.5" x14ac:dyDescent="0.4">
      <c r="B675" s="21" t="s">
        <v>169</v>
      </c>
      <c r="C675" s="120" t="s">
        <v>499</v>
      </c>
      <c r="D675" s="21" t="s">
        <v>240</v>
      </c>
      <c r="E675" s="21" t="s">
        <v>485</v>
      </c>
      <c r="F675" s="22" t="s">
        <v>2718</v>
      </c>
      <c r="G675" s="21" t="s">
        <v>174</v>
      </c>
      <c r="H675" s="21" t="s">
        <v>161</v>
      </c>
      <c r="I675" s="21" t="s">
        <v>254</v>
      </c>
      <c r="J675" s="120" t="s">
        <v>176</v>
      </c>
      <c r="K675" s="21" t="s">
        <v>177</v>
      </c>
      <c r="L675" s="21" t="s">
        <v>2719</v>
      </c>
      <c r="M675" s="21" t="s">
        <v>488</v>
      </c>
      <c r="N675" s="22" t="s">
        <v>2121</v>
      </c>
      <c r="O675" s="23">
        <v>45322</v>
      </c>
      <c r="P675" s="21" t="s">
        <v>2720</v>
      </c>
      <c r="Q675" s="5" t="s">
        <v>2719</v>
      </c>
      <c r="R675" s="5" t="s">
        <v>2721</v>
      </c>
      <c r="S675" s="5" t="s">
        <v>2722</v>
      </c>
      <c r="U675" s="5">
        <v>0</v>
      </c>
      <c r="V675" s="5">
        <v>0</v>
      </c>
    </row>
    <row r="676" spans="2:22" ht="31.5" x14ac:dyDescent="0.4">
      <c r="B676" s="21" t="s">
        <v>169</v>
      </c>
      <c r="C676" s="120" t="s">
        <v>499</v>
      </c>
      <c r="D676" s="21" t="s">
        <v>240</v>
      </c>
      <c r="E676" s="21" t="s">
        <v>485</v>
      </c>
      <c r="F676" s="22" t="s">
        <v>2718</v>
      </c>
      <c r="G676" s="21" t="s">
        <v>174</v>
      </c>
      <c r="H676" s="21" t="s">
        <v>161</v>
      </c>
      <c r="I676" s="21" t="s">
        <v>254</v>
      </c>
      <c r="J676" s="120" t="s">
        <v>176</v>
      </c>
      <c r="K676" s="21" t="s">
        <v>183</v>
      </c>
      <c r="L676" s="21" t="s">
        <v>2723</v>
      </c>
      <c r="M676" s="21" t="s">
        <v>488</v>
      </c>
      <c r="N676" s="22" t="s">
        <v>2121</v>
      </c>
      <c r="O676" s="23">
        <v>45322</v>
      </c>
      <c r="P676" s="21" t="s">
        <v>2724</v>
      </c>
      <c r="Q676" s="5" t="s">
        <v>2723</v>
      </c>
      <c r="R676" s="5" t="s">
        <v>2721</v>
      </c>
      <c r="S676" s="5" t="s">
        <v>2722</v>
      </c>
      <c r="U676" s="5">
        <v>0</v>
      </c>
      <c r="V676" s="5">
        <v>0</v>
      </c>
    </row>
    <row r="677" spans="2:22" ht="31.5" x14ac:dyDescent="0.4">
      <c r="B677" s="21" t="s">
        <v>169</v>
      </c>
      <c r="C677" s="120" t="s">
        <v>499</v>
      </c>
      <c r="D677" s="21" t="s">
        <v>240</v>
      </c>
      <c r="E677" s="21" t="s">
        <v>485</v>
      </c>
      <c r="F677" s="22" t="s">
        <v>2718</v>
      </c>
      <c r="G677" s="21" t="s">
        <v>174</v>
      </c>
      <c r="H677" s="21" t="s">
        <v>161</v>
      </c>
      <c r="I677" s="21" t="s">
        <v>254</v>
      </c>
      <c r="J677" s="120" t="s">
        <v>176</v>
      </c>
      <c r="K677" s="21" t="s">
        <v>186</v>
      </c>
      <c r="L677" s="21" t="s">
        <v>2725</v>
      </c>
      <c r="M677" s="21" t="s">
        <v>488</v>
      </c>
      <c r="N677" s="22" t="s">
        <v>2121</v>
      </c>
      <c r="O677" s="23">
        <v>45322</v>
      </c>
      <c r="P677" s="21" t="s">
        <v>2726</v>
      </c>
      <c r="Q677" s="5" t="s">
        <v>2725</v>
      </c>
      <c r="R677" s="5" t="s">
        <v>2721</v>
      </c>
      <c r="S677" s="5" t="s">
        <v>2722</v>
      </c>
      <c r="U677" s="5">
        <v>0</v>
      </c>
      <c r="V677" s="5">
        <v>0</v>
      </c>
    </row>
    <row r="678" spans="2:22" ht="31.5" x14ac:dyDescent="0.4">
      <c r="B678" s="21" t="s">
        <v>169</v>
      </c>
      <c r="C678" s="120" t="s">
        <v>499</v>
      </c>
      <c r="D678" s="21" t="s">
        <v>240</v>
      </c>
      <c r="E678" s="21" t="s">
        <v>485</v>
      </c>
      <c r="F678" s="22" t="s">
        <v>2718</v>
      </c>
      <c r="G678" s="21" t="s">
        <v>174</v>
      </c>
      <c r="H678" s="21" t="s">
        <v>161</v>
      </c>
      <c r="I678" s="21" t="s">
        <v>254</v>
      </c>
      <c r="J678" s="120" t="s">
        <v>176</v>
      </c>
      <c r="K678" s="21" t="s">
        <v>189</v>
      </c>
      <c r="L678" s="21" t="s">
        <v>2727</v>
      </c>
      <c r="M678" s="21" t="s">
        <v>488</v>
      </c>
      <c r="N678" s="22" t="s">
        <v>2121</v>
      </c>
      <c r="O678" s="23">
        <v>45322</v>
      </c>
      <c r="P678" s="21" t="s">
        <v>2728</v>
      </c>
      <c r="Q678" s="5" t="s">
        <v>2727</v>
      </c>
      <c r="R678" s="5" t="s">
        <v>2721</v>
      </c>
      <c r="S678" s="5" t="s">
        <v>2722</v>
      </c>
      <c r="U678" s="5">
        <v>0</v>
      </c>
      <c r="V678" s="5">
        <v>0</v>
      </c>
    </row>
    <row r="679" spans="2:22" ht="31.5" x14ac:dyDescent="0.4">
      <c r="B679" s="21" t="s">
        <v>169</v>
      </c>
      <c r="C679" s="120" t="s">
        <v>499</v>
      </c>
      <c r="D679" s="21" t="s">
        <v>192</v>
      </c>
      <c r="E679" s="21" t="s">
        <v>485</v>
      </c>
      <c r="F679" s="22" t="s">
        <v>500</v>
      </c>
      <c r="G679" s="21" t="s">
        <v>174</v>
      </c>
      <c r="H679" s="21" t="s">
        <v>132</v>
      </c>
      <c r="I679" s="21" t="s">
        <v>217</v>
      </c>
      <c r="J679" s="120" t="s">
        <v>176</v>
      </c>
      <c r="K679" s="21" t="s">
        <v>177</v>
      </c>
      <c r="L679" s="21" t="s">
        <v>501</v>
      </c>
      <c r="M679" s="21" t="s">
        <v>488</v>
      </c>
      <c r="N679" s="22"/>
      <c r="O679" s="23">
        <v>45322</v>
      </c>
      <c r="P679" s="21" t="s">
        <v>502</v>
      </c>
      <c r="Q679" s="5" t="s">
        <v>501</v>
      </c>
      <c r="R679" s="5" t="s">
        <v>503</v>
      </c>
      <c r="S679" s="5" t="s">
        <v>504</v>
      </c>
      <c r="U679" s="5">
        <v>0</v>
      </c>
      <c r="V679" s="5">
        <v>0</v>
      </c>
    </row>
    <row r="680" spans="2:22" ht="31.5" x14ac:dyDescent="0.4">
      <c r="B680" s="21" t="s">
        <v>169</v>
      </c>
      <c r="C680" s="120" t="s">
        <v>499</v>
      </c>
      <c r="D680" s="21" t="s">
        <v>192</v>
      </c>
      <c r="E680" s="21" t="s">
        <v>485</v>
      </c>
      <c r="F680" s="22" t="s">
        <v>500</v>
      </c>
      <c r="G680" s="21" t="s">
        <v>174</v>
      </c>
      <c r="H680" s="21" t="s">
        <v>132</v>
      </c>
      <c r="I680" s="21" t="s">
        <v>217</v>
      </c>
      <c r="J680" s="120" t="s">
        <v>176</v>
      </c>
      <c r="K680" s="21" t="s">
        <v>183</v>
      </c>
      <c r="L680" s="21" t="s">
        <v>505</v>
      </c>
      <c r="M680" s="21" t="s">
        <v>488</v>
      </c>
      <c r="N680" s="22"/>
      <c r="O680" s="23">
        <v>45322</v>
      </c>
      <c r="P680" s="21" t="s">
        <v>506</v>
      </c>
      <c r="Q680" s="5" t="s">
        <v>505</v>
      </c>
      <c r="R680" s="5" t="s">
        <v>503</v>
      </c>
      <c r="S680" s="5" t="s">
        <v>504</v>
      </c>
      <c r="U680" s="5">
        <v>0</v>
      </c>
      <c r="V680" s="5">
        <v>0</v>
      </c>
    </row>
    <row r="681" spans="2:22" ht="31.5" x14ac:dyDescent="0.4">
      <c r="B681" s="21" t="s">
        <v>169</v>
      </c>
      <c r="C681" s="120" t="s">
        <v>499</v>
      </c>
      <c r="D681" s="21" t="s">
        <v>192</v>
      </c>
      <c r="E681" s="21" t="s">
        <v>485</v>
      </c>
      <c r="F681" s="22" t="s">
        <v>500</v>
      </c>
      <c r="G681" s="21" t="s">
        <v>174</v>
      </c>
      <c r="H681" s="21" t="s">
        <v>132</v>
      </c>
      <c r="I681" s="21" t="s">
        <v>217</v>
      </c>
      <c r="J681" s="120" t="s">
        <v>176</v>
      </c>
      <c r="K681" s="21" t="s">
        <v>186</v>
      </c>
      <c r="L681" s="21" t="s">
        <v>507</v>
      </c>
      <c r="M681" s="21" t="s">
        <v>488</v>
      </c>
      <c r="N681" s="22"/>
      <c r="O681" s="23">
        <v>45322</v>
      </c>
      <c r="P681" s="21" t="s">
        <v>508</v>
      </c>
      <c r="Q681" s="5" t="s">
        <v>507</v>
      </c>
      <c r="R681" s="5" t="s">
        <v>503</v>
      </c>
      <c r="S681" s="5" t="s">
        <v>504</v>
      </c>
      <c r="U681" s="5">
        <v>0</v>
      </c>
      <c r="V681" s="5">
        <v>0</v>
      </c>
    </row>
    <row r="682" spans="2:22" ht="31.5" x14ac:dyDescent="0.4">
      <c r="B682" s="21" t="s">
        <v>169</v>
      </c>
      <c r="C682" s="120" t="s">
        <v>499</v>
      </c>
      <c r="D682" s="21" t="s">
        <v>192</v>
      </c>
      <c r="E682" s="21" t="s">
        <v>485</v>
      </c>
      <c r="F682" s="22" t="s">
        <v>500</v>
      </c>
      <c r="G682" s="21" t="s">
        <v>174</v>
      </c>
      <c r="H682" s="21" t="s">
        <v>132</v>
      </c>
      <c r="I682" s="21" t="s">
        <v>217</v>
      </c>
      <c r="J682" s="120" t="s">
        <v>176</v>
      </c>
      <c r="K682" s="21" t="s">
        <v>189</v>
      </c>
      <c r="L682" s="21" t="s">
        <v>509</v>
      </c>
      <c r="M682" s="21" t="s">
        <v>488</v>
      </c>
      <c r="N682" s="22"/>
      <c r="O682" s="23">
        <v>45322</v>
      </c>
      <c r="P682" s="21" t="s">
        <v>510</v>
      </c>
      <c r="Q682" s="5" t="s">
        <v>509</v>
      </c>
      <c r="R682" s="5" t="s">
        <v>503</v>
      </c>
      <c r="S682" s="5" t="s">
        <v>504</v>
      </c>
      <c r="U682" s="5">
        <v>0</v>
      </c>
      <c r="V682" s="5">
        <v>0</v>
      </c>
    </row>
    <row r="683" spans="2:22" ht="31.5" x14ac:dyDescent="0.4">
      <c r="B683" s="21" t="s">
        <v>169</v>
      </c>
      <c r="C683" s="120" t="s">
        <v>499</v>
      </c>
      <c r="D683" s="21" t="s">
        <v>192</v>
      </c>
      <c r="E683" s="21" t="s">
        <v>485</v>
      </c>
      <c r="F683" s="22" t="s">
        <v>2087</v>
      </c>
      <c r="G683" s="21" t="s">
        <v>174</v>
      </c>
      <c r="H683" s="21" t="s">
        <v>161</v>
      </c>
      <c r="I683" s="21" t="s">
        <v>254</v>
      </c>
      <c r="J683" s="21" t="s">
        <v>533</v>
      </c>
      <c r="K683" s="21" t="s">
        <v>177</v>
      </c>
      <c r="L683" s="21" t="s">
        <v>2088</v>
      </c>
      <c r="M683" s="21" t="s">
        <v>488</v>
      </c>
      <c r="N683" s="22"/>
      <c r="O683" s="23">
        <v>45322</v>
      </c>
      <c r="P683" s="21" t="s">
        <v>2089</v>
      </c>
      <c r="Q683" s="5" t="s">
        <v>2088</v>
      </c>
      <c r="R683" s="5" t="s">
        <v>2090</v>
      </c>
      <c r="S683" s="5" t="s">
        <v>2091</v>
      </c>
      <c r="U683" s="5">
        <v>0</v>
      </c>
      <c r="V683" s="5">
        <v>0</v>
      </c>
    </row>
    <row r="684" spans="2:22" ht="31.5" x14ac:dyDescent="0.4">
      <c r="B684" s="21" t="s">
        <v>169</v>
      </c>
      <c r="C684" s="120" t="s">
        <v>499</v>
      </c>
      <c r="D684" s="21" t="s">
        <v>192</v>
      </c>
      <c r="E684" s="21" t="s">
        <v>485</v>
      </c>
      <c r="F684" s="22" t="s">
        <v>2087</v>
      </c>
      <c r="G684" s="21" t="s">
        <v>174</v>
      </c>
      <c r="H684" s="21" t="s">
        <v>161</v>
      </c>
      <c r="I684" s="21" t="s">
        <v>254</v>
      </c>
      <c r="J684" s="21" t="s">
        <v>533</v>
      </c>
      <c r="K684" s="21" t="s">
        <v>183</v>
      </c>
      <c r="L684" s="21" t="s">
        <v>2092</v>
      </c>
      <c r="M684" s="21" t="s">
        <v>488</v>
      </c>
      <c r="N684" s="22"/>
      <c r="O684" s="23">
        <v>45322</v>
      </c>
      <c r="P684" s="21" t="s">
        <v>2093</v>
      </c>
      <c r="Q684" s="5" t="s">
        <v>2092</v>
      </c>
      <c r="R684" s="5" t="s">
        <v>2090</v>
      </c>
      <c r="S684" s="5" t="s">
        <v>2091</v>
      </c>
      <c r="U684" s="5">
        <v>0</v>
      </c>
      <c r="V684" s="5">
        <v>0</v>
      </c>
    </row>
    <row r="685" spans="2:22" ht="31.5" x14ac:dyDescent="0.4">
      <c r="B685" s="21" t="s">
        <v>169</v>
      </c>
      <c r="C685" s="120" t="s">
        <v>499</v>
      </c>
      <c r="D685" s="21" t="s">
        <v>192</v>
      </c>
      <c r="E685" s="21" t="s">
        <v>485</v>
      </c>
      <c r="F685" s="22" t="s">
        <v>2087</v>
      </c>
      <c r="G685" s="21" t="s">
        <v>174</v>
      </c>
      <c r="H685" s="21" t="s">
        <v>161</v>
      </c>
      <c r="I685" s="21" t="s">
        <v>254</v>
      </c>
      <c r="J685" s="21" t="s">
        <v>533</v>
      </c>
      <c r="K685" s="21" t="s">
        <v>186</v>
      </c>
      <c r="L685" s="21" t="s">
        <v>2094</v>
      </c>
      <c r="M685" s="21" t="s">
        <v>488</v>
      </c>
      <c r="N685" s="22"/>
      <c r="O685" s="23">
        <v>45322</v>
      </c>
      <c r="P685" s="21" t="s">
        <v>2095</v>
      </c>
      <c r="Q685" s="5" t="s">
        <v>2094</v>
      </c>
      <c r="R685" s="5" t="s">
        <v>2090</v>
      </c>
      <c r="S685" s="5" t="s">
        <v>2091</v>
      </c>
      <c r="U685" s="5">
        <v>0</v>
      </c>
      <c r="V685" s="5">
        <v>0</v>
      </c>
    </row>
    <row r="686" spans="2:22" ht="31.5" x14ac:dyDescent="0.4">
      <c r="B686" s="21" t="s">
        <v>169</v>
      </c>
      <c r="C686" s="120" t="s">
        <v>499</v>
      </c>
      <c r="D686" s="21" t="s">
        <v>192</v>
      </c>
      <c r="E686" s="21" t="s">
        <v>485</v>
      </c>
      <c r="F686" s="22" t="s">
        <v>2087</v>
      </c>
      <c r="G686" s="21" t="s">
        <v>174</v>
      </c>
      <c r="H686" s="21" t="s">
        <v>161</v>
      </c>
      <c r="I686" s="21" t="s">
        <v>254</v>
      </c>
      <c r="J686" s="21" t="s">
        <v>533</v>
      </c>
      <c r="K686" s="21" t="s">
        <v>189</v>
      </c>
      <c r="L686" s="21" t="s">
        <v>2096</v>
      </c>
      <c r="M686" s="21" t="s">
        <v>488</v>
      </c>
      <c r="N686" s="22"/>
      <c r="O686" s="23">
        <v>45322</v>
      </c>
      <c r="P686" s="21" t="s">
        <v>2097</v>
      </c>
      <c r="Q686" s="5" t="s">
        <v>2096</v>
      </c>
      <c r="R686" s="5" t="s">
        <v>2090</v>
      </c>
      <c r="S686" s="5" t="s">
        <v>2091</v>
      </c>
      <c r="U686" s="5">
        <v>0</v>
      </c>
      <c r="V686" s="5">
        <v>0</v>
      </c>
    </row>
    <row r="687" spans="2:22" ht="31.5" x14ac:dyDescent="0.4">
      <c r="B687" s="21" t="s">
        <v>169</v>
      </c>
      <c r="C687" s="120" t="s">
        <v>499</v>
      </c>
      <c r="D687" s="21" t="s">
        <v>192</v>
      </c>
      <c r="E687" s="21" t="s">
        <v>485</v>
      </c>
      <c r="F687" s="22" t="s">
        <v>2098</v>
      </c>
      <c r="G687" s="21" t="s">
        <v>174</v>
      </c>
      <c r="H687" s="21" t="s">
        <v>161</v>
      </c>
      <c r="I687" s="21" t="s">
        <v>254</v>
      </c>
      <c r="J687" s="21" t="s">
        <v>746</v>
      </c>
      <c r="K687" s="21" t="s">
        <v>177</v>
      </c>
      <c r="L687" s="21" t="s">
        <v>2099</v>
      </c>
      <c r="M687" s="21" t="s">
        <v>488</v>
      </c>
      <c r="N687" s="22"/>
      <c r="O687" s="23">
        <v>45322</v>
      </c>
      <c r="P687" s="21" t="s">
        <v>2100</v>
      </c>
      <c r="Q687" s="5" t="s">
        <v>2099</v>
      </c>
      <c r="R687" s="5" t="s">
        <v>2101</v>
      </c>
      <c r="S687" s="5" t="s">
        <v>2102</v>
      </c>
      <c r="U687" s="5">
        <v>0</v>
      </c>
      <c r="V687" s="5">
        <v>0</v>
      </c>
    </row>
    <row r="688" spans="2:22" ht="31.5" x14ac:dyDescent="0.4">
      <c r="B688" s="21" t="s">
        <v>169</v>
      </c>
      <c r="C688" s="120" t="s">
        <v>499</v>
      </c>
      <c r="D688" s="21" t="s">
        <v>192</v>
      </c>
      <c r="E688" s="21" t="s">
        <v>485</v>
      </c>
      <c r="F688" s="22" t="s">
        <v>2098</v>
      </c>
      <c r="G688" s="21" t="s">
        <v>174</v>
      </c>
      <c r="H688" s="21" t="s">
        <v>161</v>
      </c>
      <c r="I688" s="21" t="s">
        <v>254</v>
      </c>
      <c r="J688" s="21" t="s">
        <v>746</v>
      </c>
      <c r="K688" s="21" t="s">
        <v>183</v>
      </c>
      <c r="L688" s="21" t="s">
        <v>2103</v>
      </c>
      <c r="M688" s="21" t="s">
        <v>488</v>
      </c>
      <c r="N688" s="22"/>
      <c r="O688" s="23">
        <v>45322</v>
      </c>
      <c r="P688" s="21" t="s">
        <v>2104</v>
      </c>
      <c r="Q688" s="5" t="s">
        <v>2103</v>
      </c>
      <c r="R688" s="5" t="s">
        <v>2101</v>
      </c>
      <c r="S688" s="5" t="s">
        <v>2102</v>
      </c>
      <c r="U688" s="5">
        <v>0</v>
      </c>
      <c r="V688" s="5">
        <v>0</v>
      </c>
    </row>
    <row r="689" spans="2:22" ht="31.5" x14ac:dyDescent="0.4">
      <c r="B689" s="21" t="s">
        <v>169</v>
      </c>
      <c r="C689" s="120" t="s">
        <v>499</v>
      </c>
      <c r="D689" s="21" t="s">
        <v>192</v>
      </c>
      <c r="E689" s="21" t="s">
        <v>485</v>
      </c>
      <c r="F689" s="22" t="s">
        <v>2098</v>
      </c>
      <c r="G689" s="21" t="s">
        <v>174</v>
      </c>
      <c r="H689" s="21" t="s">
        <v>161</v>
      </c>
      <c r="I689" s="21" t="s">
        <v>254</v>
      </c>
      <c r="J689" s="21" t="s">
        <v>746</v>
      </c>
      <c r="K689" s="21" t="s">
        <v>186</v>
      </c>
      <c r="L689" s="21" t="s">
        <v>2105</v>
      </c>
      <c r="M689" s="21" t="s">
        <v>488</v>
      </c>
      <c r="N689" s="22"/>
      <c r="O689" s="23">
        <v>45322</v>
      </c>
      <c r="P689" s="21" t="s">
        <v>2106</v>
      </c>
      <c r="Q689" s="5" t="s">
        <v>2105</v>
      </c>
      <c r="R689" s="5" t="s">
        <v>2101</v>
      </c>
      <c r="S689" s="5" t="s">
        <v>2102</v>
      </c>
      <c r="U689" s="5">
        <v>0</v>
      </c>
      <c r="V689" s="5">
        <v>0</v>
      </c>
    </row>
    <row r="690" spans="2:22" ht="31.5" x14ac:dyDescent="0.4">
      <c r="B690" s="21" t="s">
        <v>169</v>
      </c>
      <c r="C690" s="120" t="s">
        <v>499</v>
      </c>
      <c r="D690" s="21" t="s">
        <v>192</v>
      </c>
      <c r="E690" s="21" t="s">
        <v>485</v>
      </c>
      <c r="F690" s="22" t="s">
        <v>2098</v>
      </c>
      <c r="G690" s="21" t="s">
        <v>174</v>
      </c>
      <c r="H690" s="21" t="s">
        <v>161</v>
      </c>
      <c r="I690" s="21" t="s">
        <v>254</v>
      </c>
      <c r="J690" s="21" t="s">
        <v>746</v>
      </c>
      <c r="K690" s="21" t="s">
        <v>189</v>
      </c>
      <c r="L690" s="21" t="s">
        <v>2107</v>
      </c>
      <c r="M690" s="21" t="s">
        <v>488</v>
      </c>
      <c r="N690" s="22"/>
      <c r="O690" s="23">
        <v>45322</v>
      </c>
      <c r="P690" s="21" t="s">
        <v>2108</v>
      </c>
      <c r="Q690" s="5" t="s">
        <v>2107</v>
      </c>
      <c r="R690" s="5" t="s">
        <v>2101</v>
      </c>
      <c r="S690" s="5" t="s">
        <v>2102</v>
      </c>
      <c r="U690" s="5">
        <v>0</v>
      </c>
      <c r="V690" s="5">
        <v>0</v>
      </c>
    </row>
    <row r="691" spans="2:22" ht="31.5" x14ac:dyDescent="0.4">
      <c r="B691" s="21" t="s">
        <v>169</v>
      </c>
      <c r="C691" s="120" t="s">
        <v>499</v>
      </c>
      <c r="D691" s="21" t="s">
        <v>240</v>
      </c>
      <c r="E691" s="21" t="s">
        <v>485</v>
      </c>
      <c r="F691" s="22" t="s">
        <v>532</v>
      </c>
      <c r="G691" s="21" t="s">
        <v>174</v>
      </c>
      <c r="H691" s="21" t="s">
        <v>161</v>
      </c>
      <c r="I691" s="21" t="s">
        <v>254</v>
      </c>
      <c r="J691" s="21" t="s">
        <v>533</v>
      </c>
      <c r="K691" s="21" t="s">
        <v>177</v>
      </c>
      <c r="L691" s="21" t="s">
        <v>534</v>
      </c>
      <c r="M691" s="21" t="s">
        <v>488</v>
      </c>
      <c r="N691" s="22" t="s">
        <v>535</v>
      </c>
      <c r="O691" s="23">
        <v>45322</v>
      </c>
      <c r="P691" s="21" t="s">
        <v>536</v>
      </c>
      <c r="Q691" s="5" t="s">
        <v>534</v>
      </c>
      <c r="R691" s="5" t="s">
        <v>537</v>
      </c>
      <c r="S691" s="5" t="s">
        <v>525</v>
      </c>
      <c r="U691" s="5">
        <v>0</v>
      </c>
      <c r="V691" s="5">
        <v>0</v>
      </c>
    </row>
    <row r="692" spans="2:22" ht="31.5" x14ac:dyDescent="0.4">
      <c r="B692" s="21" t="s">
        <v>169</v>
      </c>
      <c r="C692" s="120" t="s">
        <v>499</v>
      </c>
      <c r="D692" s="21" t="s">
        <v>240</v>
      </c>
      <c r="E692" s="21" t="s">
        <v>485</v>
      </c>
      <c r="F692" s="22" t="s">
        <v>532</v>
      </c>
      <c r="G692" s="21" t="s">
        <v>174</v>
      </c>
      <c r="H692" s="21" t="s">
        <v>161</v>
      </c>
      <c r="I692" s="21" t="s">
        <v>254</v>
      </c>
      <c r="J692" s="21" t="s">
        <v>533</v>
      </c>
      <c r="K692" s="21" t="s">
        <v>183</v>
      </c>
      <c r="L692" s="21" t="s">
        <v>538</v>
      </c>
      <c r="M692" s="21" t="s">
        <v>488</v>
      </c>
      <c r="N692" s="22" t="s">
        <v>535</v>
      </c>
      <c r="O692" s="23">
        <v>45322</v>
      </c>
      <c r="P692" s="21" t="s">
        <v>539</v>
      </c>
      <c r="Q692" s="5" t="s">
        <v>538</v>
      </c>
      <c r="R692" s="5" t="s">
        <v>537</v>
      </c>
      <c r="S692" s="5" t="s">
        <v>525</v>
      </c>
      <c r="U692" s="5">
        <v>0</v>
      </c>
      <c r="V692" s="5">
        <v>0</v>
      </c>
    </row>
    <row r="693" spans="2:22" ht="31.5" x14ac:dyDescent="0.4">
      <c r="B693" s="21" t="s">
        <v>169</v>
      </c>
      <c r="C693" s="120" t="s">
        <v>499</v>
      </c>
      <c r="D693" s="21" t="s">
        <v>240</v>
      </c>
      <c r="E693" s="21" t="s">
        <v>485</v>
      </c>
      <c r="F693" s="22" t="s">
        <v>532</v>
      </c>
      <c r="G693" s="21" t="s">
        <v>174</v>
      </c>
      <c r="H693" s="21" t="s">
        <v>161</v>
      </c>
      <c r="I693" s="21" t="s">
        <v>254</v>
      </c>
      <c r="J693" s="21" t="s">
        <v>533</v>
      </c>
      <c r="K693" s="21" t="s">
        <v>186</v>
      </c>
      <c r="L693" s="21" t="s">
        <v>540</v>
      </c>
      <c r="M693" s="21" t="s">
        <v>488</v>
      </c>
      <c r="N693" s="22" t="s">
        <v>535</v>
      </c>
      <c r="O693" s="23">
        <v>45322</v>
      </c>
      <c r="P693" s="21" t="s">
        <v>541</v>
      </c>
      <c r="Q693" s="5" t="s">
        <v>540</v>
      </c>
      <c r="R693" s="5" t="s">
        <v>537</v>
      </c>
      <c r="S693" s="5" t="s">
        <v>525</v>
      </c>
      <c r="U693" s="5">
        <v>0</v>
      </c>
      <c r="V693" s="5">
        <v>0</v>
      </c>
    </row>
    <row r="694" spans="2:22" ht="31.5" x14ac:dyDescent="0.4">
      <c r="B694" s="21" t="s">
        <v>169</v>
      </c>
      <c r="C694" s="120" t="s">
        <v>499</v>
      </c>
      <c r="D694" s="21" t="s">
        <v>240</v>
      </c>
      <c r="E694" s="21" t="s">
        <v>485</v>
      </c>
      <c r="F694" s="22" t="s">
        <v>532</v>
      </c>
      <c r="G694" s="21" t="s">
        <v>174</v>
      </c>
      <c r="H694" s="21" t="s">
        <v>161</v>
      </c>
      <c r="I694" s="21" t="s">
        <v>254</v>
      </c>
      <c r="J694" s="21" t="s">
        <v>533</v>
      </c>
      <c r="K694" s="21" t="s">
        <v>189</v>
      </c>
      <c r="L694" s="21" t="s">
        <v>542</v>
      </c>
      <c r="M694" s="21" t="s">
        <v>488</v>
      </c>
      <c r="N694" s="22" t="s">
        <v>535</v>
      </c>
      <c r="O694" s="23">
        <v>45322</v>
      </c>
      <c r="P694" s="21" t="s">
        <v>543</v>
      </c>
      <c r="Q694" s="5" t="s">
        <v>542</v>
      </c>
      <c r="R694" s="5" t="s">
        <v>537</v>
      </c>
      <c r="S694" s="5" t="s">
        <v>525</v>
      </c>
      <c r="U694" s="5">
        <v>0</v>
      </c>
      <c r="V694" s="5">
        <v>0</v>
      </c>
    </row>
    <row r="695" spans="2:22" ht="31.5" x14ac:dyDescent="0.4">
      <c r="B695" s="21" t="s">
        <v>169</v>
      </c>
      <c r="C695" s="120" t="s">
        <v>499</v>
      </c>
      <c r="D695" s="21" t="s">
        <v>240</v>
      </c>
      <c r="E695" s="21" t="s">
        <v>485</v>
      </c>
      <c r="F695" s="22" t="s">
        <v>532</v>
      </c>
      <c r="G695" s="21" t="s">
        <v>174</v>
      </c>
      <c r="H695" s="21" t="s">
        <v>117</v>
      </c>
      <c r="I695" s="21" t="s">
        <v>544</v>
      </c>
      <c r="J695" s="21" t="s">
        <v>533</v>
      </c>
      <c r="K695" s="21" t="s">
        <v>177</v>
      </c>
      <c r="L695" s="21" t="s">
        <v>545</v>
      </c>
      <c r="M695" s="21" t="s">
        <v>488</v>
      </c>
      <c r="N695" s="22" t="s">
        <v>546</v>
      </c>
      <c r="O695" s="23">
        <v>45322</v>
      </c>
      <c r="P695" s="21" t="s">
        <v>536</v>
      </c>
      <c r="Q695" s="5" t="s">
        <v>545</v>
      </c>
      <c r="R695" s="5" t="s">
        <v>537</v>
      </c>
      <c r="S695" s="5" t="s">
        <v>525</v>
      </c>
      <c r="U695" s="5">
        <v>0</v>
      </c>
      <c r="V695" s="5">
        <v>0</v>
      </c>
    </row>
    <row r="696" spans="2:22" ht="31.5" x14ac:dyDescent="0.4">
      <c r="B696" s="21" t="s">
        <v>169</v>
      </c>
      <c r="C696" s="120" t="s">
        <v>499</v>
      </c>
      <c r="D696" s="21" t="s">
        <v>240</v>
      </c>
      <c r="E696" s="21" t="s">
        <v>485</v>
      </c>
      <c r="F696" s="22" t="s">
        <v>532</v>
      </c>
      <c r="G696" s="21" t="s">
        <v>174</v>
      </c>
      <c r="H696" s="21" t="s">
        <v>117</v>
      </c>
      <c r="I696" s="21" t="s">
        <v>544</v>
      </c>
      <c r="J696" s="21" t="s">
        <v>533</v>
      </c>
      <c r="K696" s="21" t="s">
        <v>183</v>
      </c>
      <c r="L696" s="21" t="s">
        <v>547</v>
      </c>
      <c r="M696" s="21" t="s">
        <v>488</v>
      </c>
      <c r="N696" s="22" t="s">
        <v>546</v>
      </c>
      <c r="O696" s="23">
        <v>45322</v>
      </c>
      <c r="P696" s="21" t="s">
        <v>539</v>
      </c>
      <c r="Q696" s="5" t="s">
        <v>547</v>
      </c>
      <c r="R696" s="5" t="s">
        <v>537</v>
      </c>
      <c r="S696" s="5" t="s">
        <v>525</v>
      </c>
      <c r="U696" s="5">
        <v>0</v>
      </c>
      <c r="V696" s="5">
        <v>0</v>
      </c>
    </row>
    <row r="697" spans="2:22" ht="31.5" x14ac:dyDescent="0.4">
      <c r="B697" s="21" t="s">
        <v>169</v>
      </c>
      <c r="C697" s="120" t="s">
        <v>499</v>
      </c>
      <c r="D697" s="21" t="s">
        <v>240</v>
      </c>
      <c r="E697" s="21" t="s">
        <v>485</v>
      </c>
      <c r="F697" s="22" t="s">
        <v>532</v>
      </c>
      <c r="G697" s="21" t="s">
        <v>174</v>
      </c>
      <c r="H697" s="21" t="s">
        <v>117</v>
      </c>
      <c r="I697" s="21" t="s">
        <v>544</v>
      </c>
      <c r="J697" s="21" t="s">
        <v>533</v>
      </c>
      <c r="K697" s="21" t="s">
        <v>186</v>
      </c>
      <c r="L697" s="21" t="s">
        <v>548</v>
      </c>
      <c r="M697" s="21" t="s">
        <v>488</v>
      </c>
      <c r="N697" s="22" t="s">
        <v>546</v>
      </c>
      <c r="O697" s="23">
        <v>45322</v>
      </c>
      <c r="P697" s="21" t="s">
        <v>541</v>
      </c>
      <c r="Q697" s="5" t="s">
        <v>548</v>
      </c>
      <c r="R697" s="5" t="s">
        <v>537</v>
      </c>
      <c r="S697" s="5" t="s">
        <v>525</v>
      </c>
      <c r="U697" s="5">
        <v>0</v>
      </c>
      <c r="V697" s="5">
        <v>0</v>
      </c>
    </row>
    <row r="698" spans="2:22" ht="31.5" x14ac:dyDescent="0.4">
      <c r="B698" s="21" t="s">
        <v>169</v>
      </c>
      <c r="C698" s="120" t="s">
        <v>499</v>
      </c>
      <c r="D698" s="21" t="s">
        <v>240</v>
      </c>
      <c r="E698" s="21" t="s">
        <v>485</v>
      </c>
      <c r="F698" s="22" t="s">
        <v>532</v>
      </c>
      <c r="G698" s="21" t="s">
        <v>174</v>
      </c>
      <c r="H698" s="21" t="s">
        <v>117</v>
      </c>
      <c r="I698" s="21" t="s">
        <v>544</v>
      </c>
      <c r="J698" s="21" t="s">
        <v>533</v>
      </c>
      <c r="K698" s="21" t="s">
        <v>189</v>
      </c>
      <c r="L698" s="21" t="s">
        <v>549</v>
      </c>
      <c r="M698" s="21" t="s">
        <v>488</v>
      </c>
      <c r="N698" s="22" t="s">
        <v>546</v>
      </c>
      <c r="O698" s="23">
        <v>45322</v>
      </c>
      <c r="P698" s="21" t="s">
        <v>543</v>
      </c>
      <c r="Q698" s="5" t="s">
        <v>549</v>
      </c>
      <c r="R698" s="5" t="s">
        <v>537</v>
      </c>
      <c r="S698" s="5" t="s">
        <v>525</v>
      </c>
      <c r="U698" s="5">
        <v>0</v>
      </c>
      <c r="V698" s="5">
        <v>0</v>
      </c>
    </row>
    <row r="699" spans="2:22" ht="31.5" x14ac:dyDescent="0.4">
      <c r="B699" s="21" t="s">
        <v>169</v>
      </c>
      <c r="C699" s="120" t="s">
        <v>499</v>
      </c>
      <c r="D699" s="21" t="s">
        <v>240</v>
      </c>
      <c r="E699" s="21" t="s">
        <v>485</v>
      </c>
      <c r="F699" s="22" t="s">
        <v>2109</v>
      </c>
      <c r="G699" s="21" t="s">
        <v>174</v>
      </c>
      <c r="H699" s="21" t="s">
        <v>161</v>
      </c>
      <c r="I699" s="21" t="s">
        <v>254</v>
      </c>
      <c r="J699" s="21" t="s">
        <v>746</v>
      </c>
      <c r="K699" s="21" t="s">
        <v>177</v>
      </c>
      <c r="L699" s="21" t="s">
        <v>2110</v>
      </c>
      <c r="M699" s="21" t="s">
        <v>488</v>
      </c>
      <c r="N699" s="22" t="s">
        <v>535</v>
      </c>
      <c r="O699" s="23">
        <v>45322</v>
      </c>
      <c r="P699" s="21" t="s">
        <v>2111</v>
      </c>
      <c r="Q699" s="5" t="s">
        <v>2110</v>
      </c>
      <c r="R699" s="5" t="s">
        <v>2112</v>
      </c>
      <c r="S699" s="5" t="s">
        <v>2113</v>
      </c>
      <c r="U699" s="5">
        <v>0</v>
      </c>
      <c r="V699" s="5">
        <v>0</v>
      </c>
    </row>
    <row r="700" spans="2:22" ht="31.5" x14ac:dyDescent="0.4">
      <c r="B700" s="21" t="s">
        <v>169</v>
      </c>
      <c r="C700" s="120" t="s">
        <v>499</v>
      </c>
      <c r="D700" s="21" t="s">
        <v>240</v>
      </c>
      <c r="E700" s="21" t="s">
        <v>485</v>
      </c>
      <c r="F700" s="22" t="s">
        <v>2109</v>
      </c>
      <c r="G700" s="21" t="s">
        <v>174</v>
      </c>
      <c r="H700" s="21" t="s">
        <v>161</v>
      </c>
      <c r="I700" s="21" t="s">
        <v>254</v>
      </c>
      <c r="J700" s="21" t="s">
        <v>746</v>
      </c>
      <c r="K700" s="21" t="s">
        <v>183</v>
      </c>
      <c r="L700" s="21" t="s">
        <v>2114</v>
      </c>
      <c r="M700" s="21" t="s">
        <v>488</v>
      </c>
      <c r="N700" s="22" t="s">
        <v>535</v>
      </c>
      <c r="O700" s="23">
        <v>45322</v>
      </c>
      <c r="P700" s="21" t="s">
        <v>2115</v>
      </c>
      <c r="Q700" s="5" t="s">
        <v>2114</v>
      </c>
      <c r="R700" s="5" t="s">
        <v>2112</v>
      </c>
      <c r="S700" s="5" t="s">
        <v>2113</v>
      </c>
      <c r="U700" s="5">
        <v>0</v>
      </c>
      <c r="V700" s="5">
        <v>0</v>
      </c>
    </row>
    <row r="701" spans="2:22" ht="31.5" x14ac:dyDescent="0.4">
      <c r="B701" s="21" t="s">
        <v>169</v>
      </c>
      <c r="C701" s="120" t="s">
        <v>499</v>
      </c>
      <c r="D701" s="21" t="s">
        <v>240</v>
      </c>
      <c r="E701" s="21" t="s">
        <v>485</v>
      </c>
      <c r="F701" s="22" t="s">
        <v>2109</v>
      </c>
      <c r="G701" s="21" t="s">
        <v>174</v>
      </c>
      <c r="H701" s="21" t="s">
        <v>161</v>
      </c>
      <c r="I701" s="21" t="s">
        <v>254</v>
      </c>
      <c r="J701" s="21" t="s">
        <v>746</v>
      </c>
      <c r="K701" s="21" t="s">
        <v>186</v>
      </c>
      <c r="L701" s="21" t="s">
        <v>2116</v>
      </c>
      <c r="M701" s="21" t="s">
        <v>488</v>
      </c>
      <c r="N701" s="22" t="s">
        <v>535</v>
      </c>
      <c r="O701" s="23">
        <v>45322</v>
      </c>
      <c r="P701" s="21" t="s">
        <v>2117</v>
      </c>
      <c r="Q701" s="5" t="s">
        <v>2116</v>
      </c>
      <c r="R701" s="5" t="s">
        <v>2112</v>
      </c>
      <c r="S701" s="5" t="s">
        <v>2113</v>
      </c>
      <c r="U701" s="5">
        <v>0</v>
      </c>
      <c r="V701" s="5">
        <v>0</v>
      </c>
    </row>
    <row r="702" spans="2:22" ht="31.5" x14ac:dyDescent="0.4">
      <c r="B702" s="21" t="s">
        <v>169</v>
      </c>
      <c r="C702" s="120" t="s">
        <v>499</v>
      </c>
      <c r="D702" s="21" t="s">
        <v>240</v>
      </c>
      <c r="E702" s="21" t="s">
        <v>485</v>
      </c>
      <c r="F702" s="22" t="s">
        <v>2109</v>
      </c>
      <c r="G702" s="21" t="s">
        <v>174</v>
      </c>
      <c r="H702" s="21" t="s">
        <v>161</v>
      </c>
      <c r="I702" s="21" t="s">
        <v>254</v>
      </c>
      <c r="J702" s="21" t="s">
        <v>746</v>
      </c>
      <c r="K702" s="21" t="s">
        <v>189</v>
      </c>
      <c r="L702" s="21" t="s">
        <v>2118</v>
      </c>
      <c r="M702" s="21" t="s">
        <v>488</v>
      </c>
      <c r="N702" s="22" t="s">
        <v>535</v>
      </c>
      <c r="O702" s="23">
        <v>45322</v>
      </c>
      <c r="P702" s="21" t="s">
        <v>2119</v>
      </c>
      <c r="Q702" s="5" t="s">
        <v>2118</v>
      </c>
      <c r="R702" s="5" t="s">
        <v>2112</v>
      </c>
      <c r="S702" s="5" t="s">
        <v>2113</v>
      </c>
      <c r="U702" s="5">
        <v>0</v>
      </c>
      <c r="V702" s="5">
        <v>0</v>
      </c>
    </row>
    <row r="703" spans="2:22" ht="31.5" x14ac:dyDescent="0.4">
      <c r="B703" s="21" t="s">
        <v>169</v>
      </c>
      <c r="C703" s="120" t="s">
        <v>499</v>
      </c>
      <c r="D703" s="21" t="s">
        <v>240</v>
      </c>
      <c r="E703" s="21" t="s">
        <v>485</v>
      </c>
      <c r="F703" s="22" t="s">
        <v>2109</v>
      </c>
      <c r="G703" s="21" t="s">
        <v>174</v>
      </c>
      <c r="H703" s="21" t="s">
        <v>117</v>
      </c>
      <c r="I703" s="21" t="s">
        <v>544</v>
      </c>
      <c r="J703" s="21" t="s">
        <v>746</v>
      </c>
      <c r="K703" s="21" t="s">
        <v>177</v>
      </c>
      <c r="L703" s="21" t="s">
        <v>2120</v>
      </c>
      <c r="M703" s="21" t="s">
        <v>488</v>
      </c>
      <c r="N703" s="22" t="s">
        <v>2121</v>
      </c>
      <c r="O703" s="23">
        <v>45322</v>
      </c>
      <c r="P703" s="21" t="s">
        <v>2111</v>
      </c>
      <c r="Q703" s="5" t="s">
        <v>2120</v>
      </c>
      <c r="R703" s="5" t="s">
        <v>2112</v>
      </c>
      <c r="S703" s="5" t="s">
        <v>2113</v>
      </c>
      <c r="U703" s="5">
        <v>0</v>
      </c>
      <c r="V703" s="5">
        <v>0</v>
      </c>
    </row>
    <row r="704" spans="2:22" ht="31.5" x14ac:dyDescent="0.4">
      <c r="B704" s="21" t="s">
        <v>169</v>
      </c>
      <c r="C704" s="120" t="s">
        <v>499</v>
      </c>
      <c r="D704" s="21" t="s">
        <v>240</v>
      </c>
      <c r="E704" s="21" t="s">
        <v>485</v>
      </c>
      <c r="F704" s="22" t="s">
        <v>2109</v>
      </c>
      <c r="G704" s="21" t="s">
        <v>174</v>
      </c>
      <c r="H704" s="21" t="s">
        <v>117</v>
      </c>
      <c r="I704" s="21" t="s">
        <v>544</v>
      </c>
      <c r="J704" s="21" t="s">
        <v>746</v>
      </c>
      <c r="K704" s="21" t="s">
        <v>183</v>
      </c>
      <c r="L704" s="21" t="s">
        <v>2122</v>
      </c>
      <c r="M704" s="21" t="s">
        <v>488</v>
      </c>
      <c r="N704" s="22" t="s">
        <v>2121</v>
      </c>
      <c r="O704" s="23">
        <v>45322</v>
      </c>
      <c r="P704" s="21" t="s">
        <v>2115</v>
      </c>
      <c r="Q704" s="5" t="s">
        <v>2122</v>
      </c>
      <c r="R704" s="5" t="s">
        <v>2112</v>
      </c>
      <c r="S704" s="5" t="s">
        <v>2113</v>
      </c>
      <c r="U704" s="5">
        <v>0</v>
      </c>
      <c r="V704" s="5">
        <v>0</v>
      </c>
    </row>
    <row r="705" spans="2:22" ht="31.5" x14ac:dyDescent="0.4">
      <c r="B705" s="21" t="s">
        <v>169</v>
      </c>
      <c r="C705" s="120" t="s">
        <v>499</v>
      </c>
      <c r="D705" s="21" t="s">
        <v>240</v>
      </c>
      <c r="E705" s="21" t="s">
        <v>485</v>
      </c>
      <c r="F705" s="22" t="s">
        <v>2109</v>
      </c>
      <c r="G705" s="21" t="s">
        <v>174</v>
      </c>
      <c r="H705" s="21" t="s">
        <v>117</v>
      </c>
      <c r="I705" s="21" t="s">
        <v>544</v>
      </c>
      <c r="J705" s="21" t="s">
        <v>746</v>
      </c>
      <c r="K705" s="21" t="s">
        <v>186</v>
      </c>
      <c r="L705" s="21" t="s">
        <v>2123</v>
      </c>
      <c r="M705" s="21" t="s">
        <v>488</v>
      </c>
      <c r="N705" s="22" t="s">
        <v>2121</v>
      </c>
      <c r="O705" s="23">
        <v>45322</v>
      </c>
      <c r="P705" s="21" t="s">
        <v>2117</v>
      </c>
      <c r="Q705" s="5" t="s">
        <v>2123</v>
      </c>
      <c r="R705" s="5" t="s">
        <v>2112</v>
      </c>
      <c r="S705" s="5" t="s">
        <v>2113</v>
      </c>
      <c r="U705" s="5">
        <v>0</v>
      </c>
      <c r="V705" s="5">
        <v>0</v>
      </c>
    </row>
    <row r="706" spans="2:22" ht="31.5" x14ac:dyDescent="0.4">
      <c r="B706" s="21" t="s">
        <v>169</v>
      </c>
      <c r="C706" s="120" t="s">
        <v>499</v>
      </c>
      <c r="D706" s="21" t="s">
        <v>240</v>
      </c>
      <c r="E706" s="21" t="s">
        <v>485</v>
      </c>
      <c r="F706" s="22" t="s">
        <v>2109</v>
      </c>
      <c r="G706" s="21" t="s">
        <v>174</v>
      </c>
      <c r="H706" s="21" t="s">
        <v>117</v>
      </c>
      <c r="I706" s="21" t="s">
        <v>544</v>
      </c>
      <c r="J706" s="21" t="s">
        <v>746</v>
      </c>
      <c r="K706" s="21" t="s">
        <v>189</v>
      </c>
      <c r="L706" s="21" t="s">
        <v>2124</v>
      </c>
      <c r="M706" s="21" t="s">
        <v>488</v>
      </c>
      <c r="N706" s="22" t="s">
        <v>2121</v>
      </c>
      <c r="O706" s="23">
        <v>45322</v>
      </c>
      <c r="P706" s="21" t="s">
        <v>2119</v>
      </c>
      <c r="Q706" s="5" t="s">
        <v>2124</v>
      </c>
      <c r="R706" s="5" t="s">
        <v>2112</v>
      </c>
      <c r="S706" s="5" t="s">
        <v>2113</v>
      </c>
      <c r="U706" s="5">
        <v>0</v>
      </c>
      <c r="V706" s="5">
        <v>0</v>
      </c>
    </row>
    <row r="707" spans="2:22" ht="31.5" x14ac:dyDescent="0.4">
      <c r="B707" s="21" t="s">
        <v>169</v>
      </c>
      <c r="C707" s="120" t="s">
        <v>499</v>
      </c>
      <c r="D707" s="21" t="s">
        <v>192</v>
      </c>
      <c r="E707" s="21" t="s">
        <v>485</v>
      </c>
      <c r="F707" s="22" t="s">
        <v>511</v>
      </c>
      <c r="G707" s="21" t="s">
        <v>174</v>
      </c>
      <c r="H707" s="21" t="s">
        <v>163</v>
      </c>
      <c r="I707" s="21" t="s">
        <v>194</v>
      </c>
      <c r="J707" s="120" t="s">
        <v>206</v>
      </c>
      <c r="K707" s="21" t="s">
        <v>177</v>
      </c>
      <c r="L707" s="21" t="s">
        <v>512</v>
      </c>
      <c r="M707" s="21" t="s">
        <v>488</v>
      </c>
      <c r="N707" s="22"/>
      <c r="O707" s="23">
        <v>45322</v>
      </c>
      <c r="P707" s="21" t="s">
        <v>513</v>
      </c>
      <c r="Q707" s="5" t="s">
        <v>512</v>
      </c>
      <c r="R707" s="5" t="s">
        <v>514</v>
      </c>
      <c r="S707" s="5" t="s">
        <v>504</v>
      </c>
      <c r="U707" s="5">
        <v>0</v>
      </c>
      <c r="V707" s="5">
        <v>0</v>
      </c>
    </row>
    <row r="708" spans="2:22" ht="31.5" x14ac:dyDescent="0.4">
      <c r="B708" s="21" t="s">
        <v>169</v>
      </c>
      <c r="C708" s="120" t="s">
        <v>499</v>
      </c>
      <c r="D708" s="21" t="s">
        <v>192</v>
      </c>
      <c r="E708" s="21" t="s">
        <v>485</v>
      </c>
      <c r="F708" s="22" t="s">
        <v>511</v>
      </c>
      <c r="G708" s="21" t="s">
        <v>174</v>
      </c>
      <c r="H708" s="21" t="s">
        <v>163</v>
      </c>
      <c r="I708" s="21" t="s">
        <v>194</v>
      </c>
      <c r="J708" s="120" t="s">
        <v>206</v>
      </c>
      <c r="K708" s="21" t="s">
        <v>183</v>
      </c>
      <c r="L708" s="21" t="s">
        <v>515</v>
      </c>
      <c r="M708" s="21" t="s">
        <v>488</v>
      </c>
      <c r="N708" s="22"/>
      <c r="O708" s="23">
        <v>45322</v>
      </c>
      <c r="P708" s="21" t="s">
        <v>516</v>
      </c>
      <c r="Q708" s="5" t="s">
        <v>515</v>
      </c>
      <c r="R708" s="5" t="s">
        <v>514</v>
      </c>
      <c r="S708" s="5" t="s">
        <v>504</v>
      </c>
      <c r="U708" s="5">
        <v>0</v>
      </c>
      <c r="V708" s="5">
        <v>0</v>
      </c>
    </row>
    <row r="709" spans="2:22" ht="31.5" x14ac:dyDescent="0.4">
      <c r="B709" s="21" t="s">
        <v>169</v>
      </c>
      <c r="C709" s="120" t="s">
        <v>499</v>
      </c>
      <c r="D709" s="21" t="s">
        <v>192</v>
      </c>
      <c r="E709" s="21" t="s">
        <v>485</v>
      </c>
      <c r="F709" s="22" t="s">
        <v>511</v>
      </c>
      <c r="G709" s="21" t="s">
        <v>174</v>
      </c>
      <c r="H709" s="21" t="s">
        <v>163</v>
      </c>
      <c r="I709" s="21" t="s">
        <v>194</v>
      </c>
      <c r="J709" s="120" t="s">
        <v>206</v>
      </c>
      <c r="K709" s="21" t="s">
        <v>186</v>
      </c>
      <c r="L709" s="21" t="s">
        <v>517</v>
      </c>
      <c r="M709" s="21" t="s">
        <v>488</v>
      </c>
      <c r="N709" s="22"/>
      <c r="O709" s="23">
        <v>45322</v>
      </c>
      <c r="P709" s="21" t="s">
        <v>518</v>
      </c>
      <c r="Q709" s="5" t="s">
        <v>517</v>
      </c>
      <c r="R709" s="5" t="s">
        <v>514</v>
      </c>
      <c r="S709" s="5" t="s">
        <v>504</v>
      </c>
      <c r="U709" s="5">
        <v>0</v>
      </c>
      <c r="V709" s="5">
        <v>0</v>
      </c>
    </row>
    <row r="710" spans="2:22" ht="31.5" x14ac:dyDescent="0.4">
      <c r="B710" s="21" t="s">
        <v>169</v>
      </c>
      <c r="C710" s="120" t="s">
        <v>499</v>
      </c>
      <c r="D710" s="21" t="s">
        <v>192</v>
      </c>
      <c r="E710" s="21" t="s">
        <v>485</v>
      </c>
      <c r="F710" s="22" t="s">
        <v>511</v>
      </c>
      <c r="G710" s="21" t="s">
        <v>174</v>
      </c>
      <c r="H710" s="21" t="s">
        <v>163</v>
      </c>
      <c r="I710" s="21" t="s">
        <v>194</v>
      </c>
      <c r="J710" s="120" t="s">
        <v>206</v>
      </c>
      <c r="K710" s="21" t="s">
        <v>189</v>
      </c>
      <c r="L710" s="21" t="s">
        <v>519</v>
      </c>
      <c r="M710" s="21" t="s">
        <v>488</v>
      </c>
      <c r="N710" s="22"/>
      <c r="O710" s="23">
        <v>45322</v>
      </c>
      <c r="P710" s="21" t="s">
        <v>520</v>
      </c>
      <c r="Q710" s="5" t="s">
        <v>519</v>
      </c>
      <c r="R710" s="5" t="s">
        <v>514</v>
      </c>
      <c r="S710" s="5" t="s">
        <v>504</v>
      </c>
      <c r="U710" s="5">
        <v>0</v>
      </c>
      <c r="V710" s="5">
        <v>0</v>
      </c>
    </row>
    <row r="711" spans="2:22" ht="31.5" x14ac:dyDescent="0.4">
      <c r="B711" s="21" t="s">
        <v>169</v>
      </c>
      <c r="C711" s="120" t="s">
        <v>499</v>
      </c>
      <c r="D711" s="21" t="s">
        <v>240</v>
      </c>
      <c r="E711" s="21" t="s">
        <v>485</v>
      </c>
      <c r="F711" s="22" t="s">
        <v>521</v>
      </c>
      <c r="G711" s="21" t="s">
        <v>174</v>
      </c>
      <c r="H711" s="21" t="s">
        <v>163</v>
      </c>
      <c r="I711" s="21" t="s">
        <v>194</v>
      </c>
      <c r="J711" s="120" t="s">
        <v>195</v>
      </c>
      <c r="K711" s="21" t="s">
        <v>177</v>
      </c>
      <c r="L711" s="21" t="s">
        <v>522</v>
      </c>
      <c r="M711" s="21" t="s">
        <v>488</v>
      </c>
      <c r="N711" s="22"/>
      <c r="O711" s="23">
        <v>45322</v>
      </c>
      <c r="P711" s="21" t="s">
        <v>523</v>
      </c>
      <c r="Q711" s="5" t="s">
        <v>522</v>
      </c>
      <c r="R711" s="5" t="s">
        <v>524</v>
      </c>
      <c r="S711" s="5" t="s">
        <v>525</v>
      </c>
      <c r="U711" s="5">
        <v>0</v>
      </c>
      <c r="V711" s="5">
        <v>0</v>
      </c>
    </row>
    <row r="712" spans="2:22" ht="31.5" x14ac:dyDescent="0.4">
      <c r="B712" s="21" t="s">
        <v>169</v>
      </c>
      <c r="C712" s="120" t="s">
        <v>499</v>
      </c>
      <c r="D712" s="21" t="s">
        <v>240</v>
      </c>
      <c r="E712" s="21" t="s">
        <v>485</v>
      </c>
      <c r="F712" s="22" t="s">
        <v>521</v>
      </c>
      <c r="G712" s="21" t="s">
        <v>174</v>
      </c>
      <c r="H712" s="21" t="s">
        <v>163</v>
      </c>
      <c r="I712" s="21" t="s">
        <v>194</v>
      </c>
      <c r="J712" s="120" t="s">
        <v>195</v>
      </c>
      <c r="K712" s="21" t="s">
        <v>183</v>
      </c>
      <c r="L712" s="21" t="s">
        <v>526</v>
      </c>
      <c r="M712" s="21" t="s">
        <v>488</v>
      </c>
      <c r="N712" s="22"/>
      <c r="O712" s="23">
        <v>45322</v>
      </c>
      <c r="P712" s="21" t="s">
        <v>527</v>
      </c>
      <c r="Q712" s="5" t="s">
        <v>526</v>
      </c>
      <c r="R712" s="5" t="s">
        <v>524</v>
      </c>
      <c r="S712" s="5" t="s">
        <v>525</v>
      </c>
      <c r="U712" s="5">
        <v>0</v>
      </c>
      <c r="V712" s="5">
        <v>0</v>
      </c>
    </row>
    <row r="713" spans="2:22" ht="31.5" x14ac:dyDescent="0.4">
      <c r="B713" s="21" t="s">
        <v>169</v>
      </c>
      <c r="C713" s="120" t="s">
        <v>499</v>
      </c>
      <c r="D713" s="21" t="s">
        <v>240</v>
      </c>
      <c r="E713" s="21" t="s">
        <v>485</v>
      </c>
      <c r="F713" s="22" t="s">
        <v>521</v>
      </c>
      <c r="G713" s="21" t="s">
        <v>174</v>
      </c>
      <c r="H713" s="21" t="s">
        <v>163</v>
      </c>
      <c r="I713" s="21" t="s">
        <v>194</v>
      </c>
      <c r="J713" s="120" t="s">
        <v>195</v>
      </c>
      <c r="K713" s="21" t="s">
        <v>186</v>
      </c>
      <c r="L713" s="21" t="s">
        <v>528</v>
      </c>
      <c r="M713" s="21" t="s">
        <v>488</v>
      </c>
      <c r="N713" s="22"/>
      <c r="O713" s="23">
        <v>45322</v>
      </c>
      <c r="P713" s="21" t="s">
        <v>529</v>
      </c>
      <c r="Q713" s="5" t="s">
        <v>528</v>
      </c>
      <c r="R713" s="5" t="s">
        <v>524</v>
      </c>
      <c r="S713" s="5" t="s">
        <v>525</v>
      </c>
      <c r="U713" s="5">
        <v>0</v>
      </c>
      <c r="V713" s="5">
        <v>0</v>
      </c>
    </row>
    <row r="714" spans="2:22" ht="31.5" x14ac:dyDescent="0.4">
      <c r="B714" s="21" t="s">
        <v>169</v>
      </c>
      <c r="C714" s="120" t="s">
        <v>499</v>
      </c>
      <c r="D714" s="21" t="s">
        <v>240</v>
      </c>
      <c r="E714" s="21" t="s">
        <v>485</v>
      </c>
      <c r="F714" s="22" t="s">
        <v>521</v>
      </c>
      <c r="G714" s="21" t="s">
        <v>174</v>
      </c>
      <c r="H714" s="21" t="s">
        <v>163</v>
      </c>
      <c r="I714" s="21" t="s">
        <v>194</v>
      </c>
      <c r="J714" s="120" t="s">
        <v>195</v>
      </c>
      <c r="K714" s="21" t="s">
        <v>189</v>
      </c>
      <c r="L714" s="21" t="s">
        <v>530</v>
      </c>
      <c r="M714" s="21" t="s">
        <v>488</v>
      </c>
      <c r="N714" s="22"/>
      <c r="O714" s="23">
        <v>45322</v>
      </c>
      <c r="P714" s="21" t="s">
        <v>531</v>
      </c>
      <c r="Q714" s="5" t="s">
        <v>530</v>
      </c>
      <c r="R714" s="5" t="s">
        <v>524</v>
      </c>
      <c r="S714" s="5" t="s">
        <v>525</v>
      </c>
      <c r="U714" s="5">
        <v>0</v>
      </c>
      <c r="V714" s="5">
        <v>0</v>
      </c>
    </row>
    <row r="715" spans="2:22" ht="31.5" x14ac:dyDescent="0.4">
      <c r="B715" s="21" t="s">
        <v>169</v>
      </c>
      <c r="C715" s="120" t="s">
        <v>170</v>
      </c>
      <c r="D715" s="21" t="s">
        <v>240</v>
      </c>
      <c r="E715" s="21" t="s">
        <v>550</v>
      </c>
      <c r="F715" s="22" t="s">
        <v>551</v>
      </c>
      <c r="G715" s="21" t="s">
        <v>174</v>
      </c>
      <c r="H715" s="21" t="s">
        <v>131</v>
      </c>
      <c r="I715" s="21" t="s">
        <v>175</v>
      </c>
      <c r="J715" s="120" t="s">
        <v>176</v>
      </c>
      <c r="K715" s="21" t="s">
        <v>177</v>
      </c>
      <c r="L715" s="21" t="s">
        <v>552</v>
      </c>
      <c r="M715" s="21" t="s">
        <v>488</v>
      </c>
      <c r="N715" s="22"/>
      <c r="O715" s="23">
        <v>45322</v>
      </c>
      <c r="P715" s="21" t="s">
        <v>553</v>
      </c>
      <c r="Q715" s="5" t="s">
        <v>552</v>
      </c>
      <c r="R715" s="5" t="s">
        <v>554</v>
      </c>
      <c r="S715" s="5" t="s">
        <v>555</v>
      </c>
      <c r="U715" s="5">
        <v>0</v>
      </c>
      <c r="V715" s="5">
        <v>0</v>
      </c>
    </row>
    <row r="716" spans="2:22" ht="31.5" x14ac:dyDescent="0.4">
      <c r="B716" s="21" t="s">
        <v>169</v>
      </c>
      <c r="C716" s="120" t="s">
        <v>170</v>
      </c>
      <c r="D716" s="21" t="s">
        <v>240</v>
      </c>
      <c r="E716" s="21" t="s">
        <v>550</v>
      </c>
      <c r="F716" s="22" t="s">
        <v>551</v>
      </c>
      <c r="G716" s="21" t="s">
        <v>174</v>
      </c>
      <c r="H716" s="21" t="s">
        <v>131</v>
      </c>
      <c r="I716" s="21" t="s">
        <v>175</v>
      </c>
      <c r="J716" s="120" t="s">
        <v>176</v>
      </c>
      <c r="K716" s="21" t="s">
        <v>183</v>
      </c>
      <c r="L716" s="21" t="s">
        <v>556</v>
      </c>
      <c r="M716" s="21" t="s">
        <v>488</v>
      </c>
      <c r="N716" s="22"/>
      <c r="O716" s="23">
        <v>45322</v>
      </c>
      <c r="P716" s="21" t="s">
        <v>557</v>
      </c>
      <c r="Q716" s="5" t="s">
        <v>556</v>
      </c>
      <c r="R716" s="5" t="s">
        <v>554</v>
      </c>
      <c r="S716" s="5" t="s">
        <v>555</v>
      </c>
      <c r="U716" s="5">
        <v>0</v>
      </c>
      <c r="V716" s="5">
        <v>0</v>
      </c>
    </row>
    <row r="717" spans="2:22" ht="31.5" x14ac:dyDescent="0.4">
      <c r="B717" s="21" t="s">
        <v>169</v>
      </c>
      <c r="C717" s="120" t="s">
        <v>170</v>
      </c>
      <c r="D717" s="21" t="s">
        <v>240</v>
      </c>
      <c r="E717" s="21" t="s">
        <v>550</v>
      </c>
      <c r="F717" s="22" t="s">
        <v>551</v>
      </c>
      <c r="G717" s="21" t="s">
        <v>174</v>
      </c>
      <c r="H717" s="21" t="s">
        <v>131</v>
      </c>
      <c r="I717" s="21" t="s">
        <v>175</v>
      </c>
      <c r="J717" s="120" t="s">
        <v>176</v>
      </c>
      <c r="K717" s="21" t="s">
        <v>186</v>
      </c>
      <c r="L717" s="21" t="s">
        <v>558</v>
      </c>
      <c r="M717" s="21" t="s">
        <v>488</v>
      </c>
      <c r="N717" s="22"/>
      <c r="O717" s="23">
        <v>45322</v>
      </c>
      <c r="P717" s="21" t="s">
        <v>559</v>
      </c>
      <c r="Q717" s="5" t="s">
        <v>558</v>
      </c>
      <c r="R717" s="5" t="s">
        <v>554</v>
      </c>
      <c r="S717" s="5" t="s">
        <v>555</v>
      </c>
      <c r="U717" s="5">
        <v>0</v>
      </c>
      <c r="V717" s="5">
        <v>0</v>
      </c>
    </row>
    <row r="718" spans="2:22" ht="31.5" x14ac:dyDescent="0.4">
      <c r="B718" s="21" t="s">
        <v>169</v>
      </c>
      <c r="C718" s="120" t="s">
        <v>170</v>
      </c>
      <c r="D718" s="21" t="s">
        <v>240</v>
      </c>
      <c r="E718" s="21" t="s">
        <v>550</v>
      </c>
      <c r="F718" s="22" t="s">
        <v>551</v>
      </c>
      <c r="G718" s="21" t="s">
        <v>174</v>
      </c>
      <c r="H718" s="21" t="s">
        <v>131</v>
      </c>
      <c r="I718" s="21" t="s">
        <v>175</v>
      </c>
      <c r="J718" s="120" t="s">
        <v>176</v>
      </c>
      <c r="K718" s="21" t="s">
        <v>189</v>
      </c>
      <c r="L718" s="21" t="s">
        <v>560</v>
      </c>
      <c r="M718" s="21" t="s">
        <v>488</v>
      </c>
      <c r="N718" s="22"/>
      <c r="O718" s="23">
        <v>45322</v>
      </c>
      <c r="P718" s="21" t="s">
        <v>561</v>
      </c>
      <c r="Q718" s="5" t="s">
        <v>560</v>
      </c>
      <c r="R718" s="5" t="s">
        <v>554</v>
      </c>
      <c r="S718" s="5" t="s">
        <v>555</v>
      </c>
      <c r="U718" s="5">
        <v>0</v>
      </c>
      <c r="V718" s="5">
        <v>0</v>
      </c>
    </row>
    <row r="719" spans="2:22" ht="31.5" x14ac:dyDescent="0.4">
      <c r="B719" s="21" t="s">
        <v>169</v>
      </c>
      <c r="C719" s="120" t="s">
        <v>170</v>
      </c>
      <c r="D719" s="21" t="s">
        <v>240</v>
      </c>
      <c r="E719" s="21" t="s">
        <v>550</v>
      </c>
      <c r="F719" s="22" t="s">
        <v>572</v>
      </c>
      <c r="G719" s="21" t="s">
        <v>174</v>
      </c>
      <c r="H719" s="21" t="s">
        <v>163</v>
      </c>
      <c r="I719" s="21" t="s">
        <v>194</v>
      </c>
      <c r="J719" s="120" t="s">
        <v>206</v>
      </c>
      <c r="K719" s="21" t="s">
        <v>177</v>
      </c>
      <c r="L719" s="21" t="s">
        <v>573</v>
      </c>
      <c r="M719" s="21" t="s">
        <v>488</v>
      </c>
      <c r="N719" s="22"/>
      <c r="O719" s="23">
        <v>45322</v>
      </c>
      <c r="P719" s="21" t="s">
        <v>574</v>
      </c>
      <c r="Q719" s="5" t="s">
        <v>573</v>
      </c>
      <c r="R719" s="5" t="s">
        <v>575</v>
      </c>
      <c r="S719" s="5" t="s">
        <v>555</v>
      </c>
      <c r="U719" s="5">
        <v>0</v>
      </c>
      <c r="V719" s="5">
        <v>0</v>
      </c>
    </row>
    <row r="720" spans="2:22" ht="31.5" x14ac:dyDescent="0.4">
      <c r="B720" s="21" t="s">
        <v>169</v>
      </c>
      <c r="C720" s="120" t="s">
        <v>170</v>
      </c>
      <c r="D720" s="21" t="s">
        <v>240</v>
      </c>
      <c r="E720" s="21" t="s">
        <v>550</v>
      </c>
      <c r="F720" s="22" t="s">
        <v>572</v>
      </c>
      <c r="G720" s="21" t="s">
        <v>174</v>
      </c>
      <c r="H720" s="21" t="s">
        <v>163</v>
      </c>
      <c r="I720" s="21" t="s">
        <v>194</v>
      </c>
      <c r="J720" s="120" t="s">
        <v>206</v>
      </c>
      <c r="K720" s="21" t="s">
        <v>183</v>
      </c>
      <c r="L720" s="21" t="s">
        <v>576</v>
      </c>
      <c r="M720" s="21" t="s">
        <v>488</v>
      </c>
      <c r="N720" s="22"/>
      <c r="O720" s="23">
        <v>45322</v>
      </c>
      <c r="P720" s="21" t="s">
        <v>577</v>
      </c>
      <c r="Q720" s="5" t="s">
        <v>576</v>
      </c>
      <c r="R720" s="5" t="s">
        <v>575</v>
      </c>
      <c r="S720" s="5" t="s">
        <v>555</v>
      </c>
      <c r="U720" s="5">
        <v>0</v>
      </c>
      <c r="V720" s="5">
        <v>0</v>
      </c>
    </row>
    <row r="721" spans="2:22" ht="31.5" x14ac:dyDescent="0.4">
      <c r="B721" s="21" t="s">
        <v>169</v>
      </c>
      <c r="C721" s="120" t="s">
        <v>170</v>
      </c>
      <c r="D721" s="21" t="s">
        <v>240</v>
      </c>
      <c r="E721" s="21" t="s">
        <v>550</v>
      </c>
      <c r="F721" s="22" t="s">
        <v>572</v>
      </c>
      <c r="G721" s="21" t="s">
        <v>174</v>
      </c>
      <c r="H721" s="21" t="s">
        <v>163</v>
      </c>
      <c r="I721" s="21" t="s">
        <v>194</v>
      </c>
      <c r="J721" s="120" t="s">
        <v>206</v>
      </c>
      <c r="K721" s="21" t="s">
        <v>186</v>
      </c>
      <c r="L721" s="21" t="s">
        <v>578</v>
      </c>
      <c r="M721" s="21" t="s">
        <v>488</v>
      </c>
      <c r="N721" s="22"/>
      <c r="O721" s="23">
        <v>45322</v>
      </c>
      <c r="P721" s="21" t="s">
        <v>579</v>
      </c>
      <c r="Q721" s="5" t="s">
        <v>578</v>
      </c>
      <c r="R721" s="5" t="s">
        <v>575</v>
      </c>
      <c r="S721" s="5" t="s">
        <v>555</v>
      </c>
      <c r="U721" s="5">
        <v>0</v>
      </c>
      <c r="V721" s="5">
        <v>0</v>
      </c>
    </row>
    <row r="722" spans="2:22" ht="31.5" x14ac:dyDescent="0.4">
      <c r="B722" s="21" t="s">
        <v>169</v>
      </c>
      <c r="C722" s="120" t="s">
        <v>170</v>
      </c>
      <c r="D722" s="21" t="s">
        <v>240</v>
      </c>
      <c r="E722" s="21" t="s">
        <v>550</v>
      </c>
      <c r="F722" s="22" t="s">
        <v>572</v>
      </c>
      <c r="G722" s="21" t="s">
        <v>174</v>
      </c>
      <c r="H722" s="21" t="s">
        <v>163</v>
      </c>
      <c r="I722" s="21" t="s">
        <v>194</v>
      </c>
      <c r="J722" s="120" t="s">
        <v>206</v>
      </c>
      <c r="K722" s="21" t="s">
        <v>189</v>
      </c>
      <c r="L722" s="21" t="s">
        <v>580</v>
      </c>
      <c r="M722" s="21" t="s">
        <v>488</v>
      </c>
      <c r="N722" s="22"/>
      <c r="O722" s="23">
        <v>45322</v>
      </c>
      <c r="P722" s="21" t="s">
        <v>581</v>
      </c>
      <c r="Q722" s="5" t="s">
        <v>580</v>
      </c>
      <c r="R722" s="5" t="s">
        <v>575</v>
      </c>
      <c r="S722" s="5" t="s">
        <v>555</v>
      </c>
      <c r="U722" s="5">
        <v>0</v>
      </c>
      <c r="V722" s="5">
        <v>0</v>
      </c>
    </row>
    <row r="723" spans="2:22" ht="31.5" x14ac:dyDescent="0.4">
      <c r="B723" s="21" t="s">
        <v>169</v>
      </c>
      <c r="C723" s="120" t="s">
        <v>170</v>
      </c>
      <c r="D723" s="21" t="s">
        <v>240</v>
      </c>
      <c r="E723" s="21" t="s">
        <v>550</v>
      </c>
      <c r="F723" s="22" t="s">
        <v>582</v>
      </c>
      <c r="G723" s="21" t="s">
        <v>174</v>
      </c>
      <c r="H723" s="21" t="s">
        <v>132</v>
      </c>
      <c r="I723" s="21" t="s">
        <v>217</v>
      </c>
      <c r="J723" s="21" t="s">
        <v>583</v>
      </c>
      <c r="K723" s="21" t="s">
        <v>177</v>
      </c>
      <c r="L723" s="21" t="s">
        <v>584</v>
      </c>
      <c r="M723" s="21" t="s">
        <v>488</v>
      </c>
      <c r="N723" s="22"/>
      <c r="O723" s="23">
        <v>45322</v>
      </c>
      <c r="P723" s="21" t="s">
        <v>585</v>
      </c>
      <c r="Q723" s="5" t="s">
        <v>584</v>
      </c>
      <c r="R723" s="5" t="s">
        <v>586</v>
      </c>
      <c r="S723" s="5" t="s">
        <v>555</v>
      </c>
      <c r="U723" s="5">
        <v>0</v>
      </c>
      <c r="V723" s="5">
        <v>0</v>
      </c>
    </row>
    <row r="724" spans="2:22" ht="31.5" x14ac:dyDescent="0.4">
      <c r="B724" s="21" t="s">
        <v>169</v>
      </c>
      <c r="C724" s="120" t="s">
        <v>170</v>
      </c>
      <c r="D724" s="21" t="s">
        <v>240</v>
      </c>
      <c r="E724" s="21" t="s">
        <v>550</v>
      </c>
      <c r="F724" s="22" t="s">
        <v>582</v>
      </c>
      <c r="G724" s="21" t="s">
        <v>174</v>
      </c>
      <c r="H724" s="21" t="s">
        <v>132</v>
      </c>
      <c r="I724" s="21" t="s">
        <v>217</v>
      </c>
      <c r="J724" s="21" t="s">
        <v>583</v>
      </c>
      <c r="K724" s="21" t="s">
        <v>183</v>
      </c>
      <c r="L724" s="21" t="s">
        <v>587</v>
      </c>
      <c r="M724" s="21" t="s">
        <v>488</v>
      </c>
      <c r="N724" s="22"/>
      <c r="O724" s="23">
        <v>45322</v>
      </c>
      <c r="P724" s="21" t="s">
        <v>588</v>
      </c>
      <c r="Q724" s="5" t="s">
        <v>587</v>
      </c>
      <c r="R724" s="5" t="s">
        <v>586</v>
      </c>
      <c r="S724" s="5" t="s">
        <v>555</v>
      </c>
      <c r="U724" s="5">
        <v>0</v>
      </c>
      <c r="V724" s="5">
        <v>0</v>
      </c>
    </row>
    <row r="725" spans="2:22" ht="31.5" x14ac:dyDescent="0.4">
      <c r="B725" s="21" t="s">
        <v>169</v>
      </c>
      <c r="C725" s="120" t="s">
        <v>170</v>
      </c>
      <c r="D725" s="21" t="s">
        <v>240</v>
      </c>
      <c r="E725" s="21" t="s">
        <v>550</v>
      </c>
      <c r="F725" s="22" t="s">
        <v>582</v>
      </c>
      <c r="G725" s="21" t="s">
        <v>174</v>
      </c>
      <c r="H725" s="21" t="s">
        <v>132</v>
      </c>
      <c r="I725" s="21" t="s">
        <v>217</v>
      </c>
      <c r="J725" s="21" t="s">
        <v>583</v>
      </c>
      <c r="K725" s="21" t="s">
        <v>186</v>
      </c>
      <c r="L725" s="21" t="s">
        <v>589</v>
      </c>
      <c r="M725" s="21" t="s">
        <v>488</v>
      </c>
      <c r="N725" s="22"/>
      <c r="O725" s="23">
        <v>45322</v>
      </c>
      <c r="P725" s="21" t="s">
        <v>590</v>
      </c>
      <c r="Q725" s="5" t="s">
        <v>589</v>
      </c>
      <c r="R725" s="5" t="s">
        <v>586</v>
      </c>
      <c r="S725" s="5" t="s">
        <v>555</v>
      </c>
      <c r="U725" s="5">
        <v>0</v>
      </c>
      <c r="V725" s="5">
        <v>0</v>
      </c>
    </row>
    <row r="726" spans="2:22" ht="31.5" x14ac:dyDescent="0.4">
      <c r="B726" s="21" t="s">
        <v>169</v>
      </c>
      <c r="C726" s="120" t="s">
        <v>170</v>
      </c>
      <c r="D726" s="21" t="s">
        <v>240</v>
      </c>
      <c r="E726" s="21" t="s">
        <v>550</v>
      </c>
      <c r="F726" s="22" t="s">
        <v>582</v>
      </c>
      <c r="G726" s="21" t="s">
        <v>174</v>
      </c>
      <c r="H726" s="21" t="s">
        <v>132</v>
      </c>
      <c r="I726" s="21" t="s">
        <v>217</v>
      </c>
      <c r="J726" s="21" t="s">
        <v>583</v>
      </c>
      <c r="K726" s="21" t="s">
        <v>189</v>
      </c>
      <c r="L726" s="21" t="s">
        <v>591</v>
      </c>
      <c r="M726" s="21" t="s">
        <v>488</v>
      </c>
      <c r="N726" s="22"/>
      <c r="O726" s="23">
        <v>45322</v>
      </c>
      <c r="P726" s="21" t="s">
        <v>592</v>
      </c>
      <c r="Q726" s="5" t="s">
        <v>591</v>
      </c>
      <c r="R726" s="5" t="s">
        <v>586</v>
      </c>
      <c r="S726" s="5" t="s">
        <v>555</v>
      </c>
      <c r="U726" s="5">
        <v>0</v>
      </c>
      <c r="V726" s="5">
        <v>0</v>
      </c>
    </row>
    <row r="727" spans="2:22" ht="31.5" x14ac:dyDescent="0.4">
      <c r="B727" s="21" t="s">
        <v>169</v>
      </c>
      <c r="C727" s="120" t="s">
        <v>170</v>
      </c>
      <c r="D727" s="21" t="s">
        <v>240</v>
      </c>
      <c r="E727" s="21" t="s">
        <v>550</v>
      </c>
      <c r="F727" s="22" t="s">
        <v>562</v>
      </c>
      <c r="G727" s="21" t="s">
        <v>174</v>
      </c>
      <c r="H727" s="21" t="s">
        <v>163</v>
      </c>
      <c r="I727" s="21" t="s">
        <v>194</v>
      </c>
      <c r="J727" s="120" t="s">
        <v>195</v>
      </c>
      <c r="K727" s="21" t="s">
        <v>177</v>
      </c>
      <c r="L727" s="21" t="s">
        <v>563</v>
      </c>
      <c r="M727" s="21" t="s">
        <v>488</v>
      </c>
      <c r="N727" s="22"/>
      <c r="O727" s="23">
        <v>45322</v>
      </c>
      <c r="P727" s="21" t="s">
        <v>564</v>
      </c>
      <c r="Q727" s="5" t="s">
        <v>563</v>
      </c>
      <c r="R727" s="5" t="s">
        <v>565</v>
      </c>
      <c r="S727" s="5" t="s">
        <v>555</v>
      </c>
      <c r="U727" s="5">
        <v>0</v>
      </c>
      <c r="V727" s="5">
        <v>0</v>
      </c>
    </row>
    <row r="728" spans="2:22" ht="31.5" x14ac:dyDescent="0.4">
      <c r="B728" s="21" t="s">
        <v>169</v>
      </c>
      <c r="C728" s="120" t="s">
        <v>170</v>
      </c>
      <c r="D728" s="21" t="s">
        <v>240</v>
      </c>
      <c r="E728" s="21" t="s">
        <v>550</v>
      </c>
      <c r="F728" s="22" t="s">
        <v>562</v>
      </c>
      <c r="G728" s="21" t="s">
        <v>174</v>
      </c>
      <c r="H728" s="21" t="s">
        <v>163</v>
      </c>
      <c r="I728" s="21" t="s">
        <v>194</v>
      </c>
      <c r="J728" s="120" t="s">
        <v>195</v>
      </c>
      <c r="K728" s="21" t="s">
        <v>183</v>
      </c>
      <c r="L728" s="21" t="s">
        <v>566</v>
      </c>
      <c r="M728" s="21" t="s">
        <v>488</v>
      </c>
      <c r="N728" s="22"/>
      <c r="O728" s="23">
        <v>45322</v>
      </c>
      <c r="P728" s="21" t="s">
        <v>567</v>
      </c>
      <c r="Q728" s="5" t="s">
        <v>566</v>
      </c>
      <c r="R728" s="5" t="s">
        <v>565</v>
      </c>
      <c r="S728" s="5" t="s">
        <v>555</v>
      </c>
      <c r="U728" s="5">
        <v>0</v>
      </c>
      <c r="V728" s="5">
        <v>0</v>
      </c>
    </row>
    <row r="729" spans="2:22" ht="31.5" x14ac:dyDescent="0.4">
      <c r="B729" s="21" t="s">
        <v>169</v>
      </c>
      <c r="C729" s="120" t="s">
        <v>170</v>
      </c>
      <c r="D729" s="21" t="s">
        <v>240</v>
      </c>
      <c r="E729" s="21" t="s">
        <v>550</v>
      </c>
      <c r="F729" s="22" t="s">
        <v>562</v>
      </c>
      <c r="G729" s="21" t="s">
        <v>174</v>
      </c>
      <c r="H729" s="21" t="s">
        <v>163</v>
      </c>
      <c r="I729" s="21" t="s">
        <v>194</v>
      </c>
      <c r="J729" s="120" t="s">
        <v>195</v>
      </c>
      <c r="K729" s="21" t="s">
        <v>186</v>
      </c>
      <c r="L729" s="21" t="s">
        <v>568</v>
      </c>
      <c r="M729" s="21" t="s">
        <v>488</v>
      </c>
      <c r="N729" s="22"/>
      <c r="O729" s="23">
        <v>45322</v>
      </c>
      <c r="P729" s="21" t="s">
        <v>569</v>
      </c>
      <c r="Q729" s="5" t="s">
        <v>568</v>
      </c>
      <c r="R729" s="5" t="s">
        <v>565</v>
      </c>
      <c r="S729" s="5" t="s">
        <v>555</v>
      </c>
      <c r="U729" s="5">
        <v>0</v>
      </c>
      <c r="V729" s="5">
        <v>0</v>
      </c>
    </row>
    <row r="730" spans="2:22" ht="31.5" x14ac:dyDescent="0.4">
      <c r="B730" s="21" t="s">
        <v>169</v>
      </c>
      <c r="C730" s="120" t="s">
        <v>170</v>
      </c>
      <c r="D730" s="21" t="s">
        <v>240</v>
      </c>
      <c r="E730" s="21" t="s">
        <v>550</v>
      </c>
      <c r="F730" s="22" t="s">
        <v>562</v>
      </c>
      <c r="G730" s="21" t="s">
        <v>174</v>
      </c>
      <c r="H730" s="21" t="s">
        <v>163</v>
      </c>
      <c r="I730" s="21" t="s">
        <v>194</v>
      </c>
      <c r="J730" s="120" t="s">
        <v>195</v>
      </c>
      <c r="K730" s="21" t="s">
        <v>189</v>
      </c>
      <c r="L730" s="21" t="s">
        <v>570</v>
      </c>
      <c r="M730" s="21" t="s">
        <v>488</v>
      </c>
      <c r="N730" s="22"/>
      <c r="O730" s="23">
        <v>45322</v>
      </c>
      <c r="P730" s="21" t="s">
        <v>571</v>
      </c>
      <c r="Q730" s="5" t="s">
        <v>570</v>
      </c>
      <c r="R730" s="5" t="s">
        <v>565</v>
      </c>
      <c r="S730" s="5" t="s">
        <v>555</v>
      </c>
      <c r="U730" s="5">
        <v>0</v>
      </c>
      <c r="V730" s="5">
        <v>0</v>
      </c>
    </row>
    <row r="731" spans="2:22" ht="31.5" x14ac:dyDescent="0.4">
      <c r="B731" s="21" t="s">
        <v>169</v>
      </c>
      <c r="C731" s="120" t="s">
        <v>499</v>
      </c>
      <c r="D731" s="21" t="s">
        <v>240</v>
      </c>
      <c r="E731" s="21" t="s">
        <v>550</v>
      </c>
      <c r="F731" s="22" t="s">
        <v>593</v>
      </c>
      <c r="G731" s="21" t="s">
        <v>174</v>
      </c>
      <c r="H731" s="21" t="s">
        <v>132</v>
      </c>
      <c r="I731" s="21" t="s">
        <v>217</v>
      </c>
      <c r="J731" s="120" t="s">
        <v>176</v>
      </c>
      <c r="K731" s="21" t="s">
        <v>177</v>
      </c>
      <c r="L731" s="21" t="s">
        <v>594</v>
      </c>
      <c r="M731" s="21" t="s">
        <v>488</v>
      </c>
      <c r="N731" s="22"/>
      <c r="O731" s="23">
        <v>45322</v>
      </c>
      <c r="P731" s="21" t="s">
        <v>595</v>
      </c>
      <c r="Q731" s="5" t="s">
        <v>594</v>
      </c>
      <c r="R731" s="5" t="s">
        <v>596</v>
      </c>
      <c r="S731" s="5" t="s">
        <v>597</v>
      </c>
      <c r="U731" s="5">
        <v>0</v>
      </c>
      <c r="V731" s="5">
        <v>0</v>
      </c>
    </row>
    <row r="732" spans="2:22" ht="31.5" x14ac:dyDescent="0.4">
      <c r="B732" s="21" t="s">
        <v>169</v>
      </c>
      <c r="C732" s="120" t="s">
        <v>499</v>
      </c>
      <c r="D732" s="21" t="s">
        <v>240</v>
      </c>
      <c r="E732" s="21" t="s">
        <v>550</v>
      </c>
      <c r="F732" s="22" t="s">
        <v>593</v>
      </c>
      <c r="G732" s="21" t="s">
        <v>174</v>
      </c>
      <c r="H732" s="21" t="s">
        <v>132</v>
      </c>
      <c r="I732" s="21" t="s">
        <v>217</v>
      </c>
      <c r="J732" s="120" t="s">
        <v>176</v>
      </c>
      <c r="K732" s="21" t="s">
        <v>183</v>
      </c>
      <c r="L732" s="21" t="s">
        <v>598</v>
      </c>
      <c r="M732" s="21" t="s">
        <v>488</v>
      </c>
      <c r="N732" s="22"/>
      <c r="O732" s="23">
        <v>45322</v>
      </c>
      <c r="P732" s="21" t="s">
        <v>599</v>
      </c>
      <c r="Q732" s="5" t="s">
        <v>598</v>
      </c>
      <c r="R732" s="5" t="s">
        <v>596</v>
      </c>
      <c r="S732" s="5" t="s">
        <v>597</v>
      </c>
      <c r="U732" s="5">
        <v>0</v>
      </c>
      <c r="V732" s="5">
        <v>0</v>
      </c>
    </row>
    <row r="733" spans="2:22" ht="31.5" x14ac:dyDescent="0.4">
      <c r="B733" s="21" t="s">
        <v>169</v>
      </c>
      <c r="C733" s="120" t="s">
        <v>499</v>
      </c>
      <c r="D733" s="21" t="s">
        <v>240</v>
      </c>
      <c r="E733" s="21" t="s">
        <v>550</v>
      </c>
      <c r="F733" s="22" t="s">
        <v>593</v>
      </c>
      <c r="G733" s="21" t="s">
        <v>174</v>
      </c>
      <c r="H733" s="21" t="s">
        <v>132</v>
      </c>
      <c r="I733" s="21" t="s">
        <v>217</v>
      </c>
      <c r="J733" s="120" t="s">
        <v>176</v>
      </c>
      <c r="K733" s="21" t="s">
        <v>186</v>
      </c>
      <c r="L733" s="21" t="s">
        <v>600</v>
      </c>
      <c r="M733" s="21" t="s">
        <v>488</v>
      </c>
      <c r="N733" s="22"/>
      <c r="O733" s="23">
        <v>45322</v>
      </c>
      <c r="P733" s="21" t="s">
        <v>601</v>
      </c>
      <c r="Q733" s="5" t="s">
        <v>600</v>
      </c>
      <c r="R733" s="5" t="s">
        <v>596</v>
      </c>
      <c r="S733" s="5" t="s">
        <v>597</v>
      </c>
      <c r="U733" s="5">
        <v>0</v>
      </c>
      <c r="V733" s="5">
        <v>0</v>
      </c>
    </row>
    <row r="734" spans="2:22" ht="31.5" x14ac:dyDescent="0.4">
      <c r="B734" s="21" t="s">
        <v>169</v>
      </c>
      <c r="C734" s="120" t="s">
        <v>499</v>
      </c>
      <c r="D734" s="21" t="s">
        <v>240</v>
      </c>
      <c r="E734" s="21" t="s">
        <v>550</v>
      </c>
      <c r="F734" s="22" t="s">
        <v>593</v>
      </c>
      <c r="G734" s="21" t="s">
        <v>174</v>
      </c>
      <c r="H734" s="21" t="s">
        <v>132</v>
      </c>
      <c r="I734" s="21" t="s">
        <v>217</v>
      </c>
      <c r="J734" s="120" t="s">
        <v>176</v>
      </c>
      <c r="K734" s="21" t="s">
        <v>189</v>
      </c>
      <c r="L734" s="21" t="s">
        <v>602</v>
      </c>
      <c r="M734" s="21" t="s">
        <v>488</v>
      </c>
      <c r="N734" s="22"/>
      <c r="O734" s="23">
        <v>45322</v>
      </c>
      <c r="P734" s="21" t="s">
        <v>603</v>
      </c>
      <c r="Q734" s="5" t="s">
        <v>602</v>
      </c>
      <c r="R734" s="5" t="s">
        <v>596</v>
      </c>
      <c r="S734" s="5" t="s">
        <v>597</v>
      </c>
      <c r="U734" s="5">
        <v>0</v>
      </c>
      <c r="V734" s="5">
        <v>0</v>
      </c>
    </row>
    <row r="735" spans="2:22" ht="31.5" x14ac:dyDescent="0.4">
      <c r="B735" s="21" t="s">
        <v>169</v>
      </c>
      <c r="C735" s="120" t="s">
        <v>499</v>
      </c>
      <c r="D735" s="21" t="s">
        <v>240</v>
      </c>
      <c r="E735" s="21" t="s">
        <v>550</v>
      </c>
      <c r="F735" s="22" t="s">
        <v>624</v>
      </c>
      <c r="G735" s="21" t="s">
        <v>174</v>
      </c>
      <c r="H735" s="21" t="s">
        <v>161</v>
      </c>
      <c r="I735" s="21" t="s">
        <v>254</v>
      </c>
      <c r="J735" s="21" t="s">
        <v>625</v>
      </c>
      <c r="K735" s="21" t="s">
        <v>177</v>
      </c>
      <c r="L735" s="21" t="s">
        <v>626</v>
      </c>
      <c r="M735" s="21" t="s">
        <v>488</v>
      </c>
      <c r="N735" s="22"/>
      <c r="O735" s="23">
        <v>45322</v>
      </c>
      <c r="P735" s="21" t="s">
        <v>627</v>
      </c>
      <c r="Q735" s="5" t="s">
        <v>626</v>
      </c>
      <c r="R735" s="5" t="s">
        <v>628</v>
      </c>
      <c r="S735" s="5" t="s">
        <v>597</v>
      </c>
      <c r="U735" s="5">
        <v>0</v>
      </c>
      <c r="V735" s="5">
        <v>0</v>
      </c>
    </row>
    <row r="736" spans="2:22" ht="31.5" x14ac:dyDescent="0.4">
      <c r="B736" s="21" t="s">
        <v>169</v>
      </c>
      <c r="C736" s="120" t="s">
        <v>499</v>
      </c>
      <c r="D736" s="21" t="s">
        <v>240</v>
      </c>
      <c r="E736" s="21" t="s">
        <v>550</v>
      </c>
      <c r="F736" s="22" t="s">
        <v>624</v>
      </c>
      <c r="G736" s="21" t="s">
        <v>174</v>
      </c>
      <c r="H736" s="21" t="s">
        <v>161</v>
      </c>
      <c r="I736" s="21" t="s">
        <v>254</v>
      </c>
      <c r="J736" s="21" t="s">
        <v>625</v>
      </c>
      <c r="K736" s="21" t="s">
        <v>183</v>
      </c>
      <c r="L736" s="21" t="s">
        <v>629</v>
      </c>
      <c r="M736" s="21" t="s">
        <v>488</v>
      </c>
      <c r="N736" s="22"/>
      <c r="O736" s="23">
        <v>45322</v>
      </c>
      <c r="P736" s="21" t="s">
        <v>630</v>
      </c>
      <c r="Q736" s="5" t="s">
        <v>629</v>
      </c>
      <c r="R736" s="5" t="s">
        <v>628</v>
      </c>
      <c r="S736" s="5" t="s">
        <v>597</v>
      </c>
      <c r="U736" s="5">
        <v>0</v>
      </c>
      <c r="V736" s="5">
        <v>0</v>
      </c>
    </row>
    <row r="737" spans="2:22" ht="31.5" x14ac:dyDescent="0.4">
      <c r="B737" s="21" t="s">
        <v>169</v>
      </c>
      <c r="C737" s="120" t="s">
        <v>499</v>
      </c>
      <c r="D737" s="21" t="s">
        <v>240</v>
      </c>
      <c r="E737" s="21" t="s">
        <v>550</v>
      </c>
      <c r="F737" s="22" t="s">
        <v>624</v>
      </c>
      <c r="G737" s="21" t="s">
        <v>174</v>
      </c>
      <c r="H737" s="21" t="s">
        <v>161</v>
      </c>
      <c r="I737" s="21" t="s">
        <v>254</v>
      </c>
      <c r="J737" s="21" t="s">
        <v>625</v>
      </c>
      <c r="K737" s="21" t="s">
        <v>186</v>
      </c>
      <c r="L737" s="21" t="s">
        <v>631</v>
      </c>
      <c r="M737" s="21" t="s">
        <v>488</v>
      </c>
      <c r="N737" s="22"/>
      <c r="O737" s="23">
        <v>45322</v>
      </c>
      <c r="P737" s="21" t="s">
        <v>632</v>
      </c>
      <c r="Q737" s="5" t="s">
        <v>631</v>
      </c>
      <c r="R737" s="5" t="s">
        <v>628</v>
      </c>
      <c r="S737" s="5" t="s">
        <v>597</v>
      </c>
      <c r="U737" s="5">
        <v>0</v>
      </c>
      <c r="V737" s="5">
        <v>0</v>
      </c>
    </row>
    <row r="738" spans="2:22" ht="31.5" x14ac:dyDescent="0.4">
      <c r="B738" s="21" t="s">
        <v>169</v>
      </c>
      <c r="C738" s="120" t="s">
        <v>499</v>
      </c>
      <c r="D738" s="21" t="s">
        <v>240</v>
      </c>
      <c r="E738" s="21" t="s">
        <v>550</v>
      </c>
      <c r="F738" s="22" t="s">
        <v>624</v>
      </c>
      <c r="G738" s="21" t="s">
        <v>174</v>
      </c>
      <c r="H738" s="21" t="s">
        <v>161</v>
      </c>
      <c r="I738" s="21" t="s">
        <v>254</v>
      </c>
      <c r="J738" s="21" t="s">
        <v>625</v>
      </c>
      <c r="K738" s="21" t="s">
        <v>189</v>
      </c>
      <c r="L738" s="21" t="s">
        <v>633</v>
      </c>
      <c r="M738" s="21" t="s">
        <v>488</v>
      </c>
      <c r="N738" s="22"/>
      <c r="O738" s="23">
        <v>45322</v>
      </c>
      <c r="P738" s="21" t="s">
        <v>634</v>
      </c>
      <c r="Q738" s="5" t="s">
        <v>633</v>
      </c>
      <c r="R738" s="5" t="s">
        <v>628</v>
      </c>
      <c r="S738" s="5" t="s">
        <v>597</v>
      </c>
      <c r="U738" s="5">
        <v>0</v>
      </c>
      <c r="V738" s="5">
        <v>0</v>
      </c>
    </row>
    <row r="739" spans="2:22" ht="31.5" x14ac:dyDescent="0.4">
      <c r="B739" s="21" t="s">
        <v>169</v>
      </c>
      <c r="C739" s="120" t="s">
        <v>499</v>
      </c>
      <c r="D739" s="21" t="s">
        <v>240</v>
      </c>
      <c r="E739" s="21" t="s">
        <v>550</v>
      </c>
      <c r="F739" s="22" t="s">
        <v>2166</v>
      </c>
      <c r="G739" s="21" t="s">
        <v>174</v>
      </c>
      <c r="H739" s="21" t="s">
        <v>161</v>
      </c>
      <c r="I739" s="21" t="s">
        <v>254</v>
      </c>
      <c r="J739" s="21" t="s">
        <v>961</v>
      </c>
      <c r="K739" s="21" t="s">
        <v>177</v>
      </c>
      <c r="L739" s="21" t="s">
        <v>2167</v>
      </c>
      <c r="M739" s="21" t="s">
        <v>488</v>
      </c>
      <c r="N739" s="22"/>
      <c r="O739" s="23">
        <v>45322</v>
      </c>
      <c r="P739" s="21" t="s">
        <v>2168</v>
      </c>
      <c r="Q739" s="5" t="s">
        <v>2167</v>
      </c>
      <c r="R739" s="5" t="s">
        <v>2169</v>
      </c>
      <c r="S739" s="5" t="s">
        <v>2170</v>
      </c>
      <c r="U739" s="5">
        <v>0</v>
      </c>
      <c r="V739" s="5">
        <v>0</v>
      </c>
    </row>
    <row r="740" spans="2:22" ht="31.5" x14ac:dyDescent="0.4">
      <c r="B740" s="21" t="s">
        <v>169</v>
      </c>
      <c r="C740" s="120" t="s">
        <v>499</v>
      </c>
      <c r="D740" s="21" t="s">
        <v>240</v>
      </c>
      <c r="E740" s="21" t="s">
        <v>550</v>
      </c>
      <c r="F740" s="22" t="s">
        <v>2166</v>
      </c>
      <c r="G740" s="21" t="s">
        <v>174</v>
      </c>
      <c r="H740" s="21" t="s">
        <v>161</v>
      </c>
      <c r="I740" s="21" t="s">
        <v>254</v>
      </c>
      <c r="J740" s="21" t="s">
        <v>961</v>
      </c>
      <c r="K740" s="21" t="s">
        <v>183</v>
      </c>
      <c r="L740" s="21" t="s">
        <v>2171</v>
      </c>
      <c r="M740" s="21" t="s">
        <v>488</v>
      </c>
      <c r="N740" s="22"/>
      <c r="O740" s="23">
        <v>45322</v>
      </c>
      <c r="P740" s="21" t="s">
        <v>2172</v>
      </c>
      <c r="Q740" s="5" t="s">
        <v>2171</v>
      </c>
      <c r="R740" s="5" t="s">
        <v>2169</v>
      </c>
      <c r="S740" s="5" t="s">
        <v>2170</v>
      </c>
      <c r="U740" s="5">
        <v>0</v>
      </c>
      <c r="V740" s="5">
        <v>0</v>
      </c>
    </row>
    <row r="741" spans="2:22" ht="31.5" x14ac:dyDescent="0.4">
      <c r="B741" s="21" t="s">
        <v>169</v>
      </c>
      <c r="C741" s="120" t="s">
        <v>499</v>
      </c>
      <c r="D741" s="21" t="s">
        <v>240</v>
      </c>
      <c r="E741" s="21" t="s">
        <v>550</v>
      </c>
      <c r="F741" s="22" t="s">
        <v>2166</v>
      </c>
      <c r="G741" s="21" t="s">
        <v>174</v>
      </c>
      <c r="H741" s="21" t="s">
        <v>161</v>
      </c>
      <c r="I741" s="21" t="s">
        <v>254</v>
      </c>
      <c r="J741" s="21" t="s">
        <v>961</v>
      </c>
      <c r="K741" s="21" t="s">
        <v>186</v>
      </c>
      <c r="L741" s="21" t="s">
        <v>2173</v>
      </c>
      <c r="M741" s="21" t="s">
        <v>488</v>
      </c>
      <c r="N741" s="22"/>
      <c r="O741" s="23">
        <v>45322</v>
      </c>
      <c r="P741" s="21" t="s">
        <v>2174</v>
      </c>
      <c r="Q741" s="5" t="s">
        <v>2173</v>
      </c>
      <c r="R741" s="5" t="s">
        <v>2169</v>
      </c>
      <c r="S741" s="5" t="s">
        <v>2170</v>
      </c>
      <c r="U741" s="5">
        <v>0</v>
      </c>
      <c r="V741" s="5">
        <v>0</v>
      </c>
    </row>
    <row r="742" spans="2:22" ht="31.5" x14ac:dyDescent="0.4">
      <c r="B742" s="21" t="s">
        <v>169</v>
      </c>
      <c r="C742" s="120" t="s">
        <v>499</v>
      </c>
      <c r="D742" s="21" t="s">
        <v>240</v>
      </c>
      <c r="E742" s="21" t="s">
        <v>550</v>
      </c>
      <c r="F742" s="22" t="s">
        <v>2166</v>
      </c>
      <c r="G742" s="21" t="s">
        <v>174</v>
      </c>
      <c r="H742" s="21" t="s">
        <v>161</v>
      </c>
      <c r="I742" s="21" t="s">
        <v>254</v>
      </c>
      <c r="J742" s="21" t="s">
        <v>961</v>
      </c>
      <c r="K742" s="21" t="s">
        <v>189</v>
      </c>
      <c r="L742" s="21" t="s">
        <v>2175</v>
      </c>
      <c r="M742" s="21" t="s">
        <v>488</v>
      </c>
      <c r="N742" s="22"/>
      <c r="O742" s="23">
        <v>45322</v>
      </c>
      <c r="P742" s="21" t="s">
        <v>2176</v>
      </c>
      <c r="Q742" s="5" t="s">
        <v>2175</v>
      </c>
      <c r="R742" s="5" t="s">
        <v>2169</v>
      </c>
      <c r="S742" s="5" t="s">
        <v>2170</v>
      </c>
      <c r="U742" s="5">
        <v>0</v>
      </c>
      <c r="V742" s="5">
        <v>0</v>
      </c>
    </row>
    <row r="743" spans="2:22" ht="31.5" x14ac:dyDescent="0.4">
      <c r="B743" s="21" t="s">
        <v>169</v>
      </c>
      <c r="C743" s="120" t="s">
        <v>499</v>
      </c>
      <c r="D743" s="21" t="s">
        <v>240</v>
      </c>
      <c r="E743" s="21" t="s">
        <v>550</v>
      </c>
      <c r="F743" s="22" t="s">
        <v>614</v>
      </c>
      <c r="G743" s="21" t="s">
        <v>174</v>
      </c>
      <c r="H743" s="21" t="s">
        <v>163</v>
      </c>
      <c r="I743" s="21" t="s">
        <v>194</v>
      </c>
      <c r="J743" s="120" t="s">
        <v>206</v>
      </c>
      <c r="K743" s="21" t="s">
        <v>177</v>
      </c>
      <c r="L743" s="21" t="s">
        <v>615</v>
      </c>
      <c r="M743" s="21" t="s">
        <v>488</v>
      </c>
      <c r="N743" s="22"/>
      <c r="O743" s="23">
        <v>45322</v>
      </c>
      <c r="P743" s="21" t="s">
        <v>616</v>
      </c>
      <c r="Q743" s="5" t="s">
        <v>615</v>
      </c>
      <c r="R743" s="5" t="s">
        <v>617</v>
      </c>
      <c r="S743" s="5" t="s">
        <v>597</v>
      </c>
      <c r="U743" s="5">
        <v>0</v>
      </c>
      <c r="V743" s="5">
        <v>0</v>
      </c>
    </row>
    <row r="744" spans="2:22" ht="31.5" x14ac:dyDescent="0.4">
      <c r="B744" s="21" t="s">
        <v>169</v>
      </c>
      <c r="C744" s="120" t="s">
        <v>499</v>
      </c>
      <c r="D744" s="21" t="s">
        <v>240</v>
      </c>
      <c r="E744" s="21" t="s">
        <v>550</v>
      </c>
      <c r="F744" s="22" t="s">
        <v>614</v>
      </c>
      <c r="G744" s="21" t="s">
        <v>174</v>
      </c>
      <c r="H744" s="21" t="s">
        <v>163</v>
      </c>
      <c r="I744" s="21" t="s">
        <v>194</v>
      </c>
      <c r="J744" s="120" t="s">
        <v>206</v>
      </c>
      <c r="K744" s="21" t="s">
        <v>183</v>
      </c>
      <c r="L744" s="21" t="s">
        <v>618</v>
      </c>
      <c r="M744" s="21" t="s">
        <v>488</v>
      </c>
      <c r="N744" s="22"/>
      <c r="O744" s="23">
        <v>45322</v>
      </c>
      <c r="P744" s="21" t="s">
        <v>619</v>
      </c>
      <c r="Q744" s="5" t="s">
        <v>618</v>
      </c>
      <c r="R744" s="5" t="s">
        <v>617</v>
      </c>
      <c r="S744" s="5" t="s">
        <v>597</v>
      </c>
      <c r="U744" s="5">
        <v>0</v>
      </c>
      <c r="V744" s="5">
        <v>0</v>
      </c>
    </row>
    <row r="745" spans="2:22" ht="31.5" x14ac:dyDescent="0.4">
      <c r="B745" s="21" t="s">
        <v>169</v>
      </c>
      <c r="C745" s="120" t="s">
        <v>499</v>
      </c>
      <c r="D745" s="21" t="s">
        <v>240</v>
      </c>
      <c r="E745" s="21" t="s">
        <v>550</v>
      </c>
      <c r="F745" s="22" t="s">
        <v>614</v>
      </c>
      <c r="G745" s="21" t="s">
        <v>174</v>
      </c>
      <c r="H745" s="21" t="s">
        <v>163</v>
      </c>
      <c r="I745" s="21" t="s">
        <v>194</v>
      </c>
      <c r="J745" s="120" t="s">
        <v>206</v>
      </c>
      <c r="K745" s="21" t="s">
        <v>186</v>
      </c>
      <c r="L745" s="21" t="s">
        <v>620</v>
      </c>
      <c r="M745" s="21" t="s">
        <v>488</v>
      </c>
      <c r="N745" s="22"/>
      <c r="O745" s="23">
        <v>45322</v>
      </c>
      <c r="P745" s="21" t="s">
        <v>621</v>
      </c>
      <c r="Q745" s="5" t="s">
        <v>620</v>
      </c>
      <c r="R745" s="5" t="s">
        <v>617</v>
      </c>
      <c r="S745" s="5" t="s">
        <v>597</v>
      </c>
      <c r="U745" s="5">
        <v>0</v>
      </c>
      <c r="V745" s="5">
        <v>0</v>
      </c>
    </row>
    <row r="746" spans="2:22" ht="31.5" x14ac:dyDescent="0.4">
      <c r="B746" s="21" t="s">
        <v>169</v>
      </c>
      <c r="C746" s="120" t="s">
        <v>499</v>
      </c>
      <c r="D746" s="21" t="s">
        <v>240</v>
      </c>
      <c r="E746" s="21" t="s">
        <v>550</v>
      </c>
      <c r="F746" s="22" t="s">
        <v>614</v>
      </c>
      <c r="G746" s="21" t="s">
        <v>174</v>
      </c>
      <c r="H746" s="21" t="s">
        <v>163</v>
      </c>
      <c r="I746" s="21" t="s">
        <v>194</v>
      </c>
      <c r="J746" s="120" t="s">
        <v>206</v>
      </c>
      <c r="K746" s="21" t="s">
        <v>189</v>
      </c>
      <c r="L746" s="21" t="s">
        <v>622</v>
      </c>
      <c r="M746" s="21" t="s">
        <v>488</v>
      </c>
      <c r="N746" s="22"/>
      <c r="O746" s="23">
        <v>45322</v>
      </c>
      <c r="P746" s="21" t="s">
        <v>623</v>
      </c>
      <c r="Q746" s="5" t="s">
        <v>622</v>
      </c>
      <c r="R746" s="5" t="s">
        <v>617</v>
      </c>
      <c r="S746" s="5" t="s">
        <v>597</v>
      </c>
      <c r="U746" s="5">
        <v>0</v>
      </c>
      <c r="V746" s="5">
        <v>0</v>
      </c>
    </row>
    <row r="747" spans="2:22" ht="31.5" x14ac:dyDescent="0.4">
      <c r="B747" s="21" t="s">
        <v>169</v>
      </c>
      <c r="C747" s="120" t="s">
        <v>499</v>
      </c>
      <c r="D747" s="21" t="s">
        <v>240</v>
      </c>
      <c r="E747" s="21" t="s">
        <v>550</v>
      </c>
      <c r="F747" s="22" t="s">
        <v>604</v>
      </c>
      <c r="G747" s="21" t="s">
        <v>174</v>
      </c>
      <c r="H747" s="21" t="s">
        <v>163</v>
      </c>
      <c r="I747" s="21" t="s">
        <v>194</v>
      </c>
      <c r="J747" s="120" t="s">
        <v>195</v>
      </c>
      <c r="K747" s="21" t="s">
        <v>177</v>
      </c>
      <c r="L747" s="21" t="s">
        <v>605</v>
      </c>
      <c r="M747" s="21" t="s">
        <v>488</v>
      </c>
      <c r="N747" s="22"/>
      <c r="O747" s="23">
        <v>45322</v>
      </c>
      <c r="P747" s="21" t="s">
        <v>606</v>
      </c>
      <c r="Q747" s="5" t="s">
        <v>605</v>
      </c>
      <c r="R747" s="5" t="s">
        <v>607</v>
      </c>
      <c r="S747" s="5" t="s">
        <v>597</v>
      </c>
      <c r="U747" s="5">
        <v>0</v>
      </c>
      <c r="V747" s="5">
        <v>0</v>
      </c>
    </row>
    <row r="748" spans="2:22" ht="31.5" x14ac:dyDescent="0.4">
      <c r="B748" s="21" t="s">
        <v>169</v>
      </c>
      <c r="C748" s="120" t="s">
        <v>499</v>
      </c>
      <c r="D748" s="21" t="s">
        <v>240</v>
      </c>
      <c r="E748" s="21" t="s">
        <v>550</v>
      </c>
      <c r="F748" s="22" t="s">
        <v>604</v>
      </c>
      <c r="G748" s="21" t="s">
        <v>174</v>
      </c>
      <c r="H748" s="21" t="s">
        <v>163</v>
      </c>
      <c r="I748" s="21" t="s">
        <v>194</v>
      </c>
      <c r="J748" s="120" t="s">
        <v>195</v>
      </c>
      <c r="K748" s="21" t="s">
        <v>183</v>
      </c>
      <c r="L748" s="21" t="s">
        <v>608</v>
      </c>
      <c r="M748" s="21" t="s">
        <v>488</v>
      </c>
      <c r="N748" s="22"/>
      <c r="O748" s="23">
        <v>45322</v>
      </c>
      <c r="P748" s="21" t="s">
        <v>609</v>
      </c>
      <c r="Q748" s="5" t="s">
        <v>608</v>
      </c>
      <c r="R748" s="5" t="s">
        <v>607</v>
      </c>
      <c r="S748" s="5" t="s">
        <v>597</v>
      </c>
      <c r="U748" s="5">
        <v>0</v>
      </c>
      <c r="V748" s="5">
        <v>0</v>
      </c>
    </row>
    <row r="749" spans="2:22" ht="31.5" x14ac:dyDescent="0.4">
      <c r="B749" s="21" t="s">
        <v>169</v>
      </c>
      <c r="C749" s="120" t="s">
        <v>499</v>
      </c>
      <c r="D749" s="21" t="s">
        <v>240</v>
      </c>
      <c r="E749" s="21" t="s">
        <v>550</v>
      </c>
      <c r="F749" s="22" t="s">
        <v>604</v>
      </c>
      <c r="G749" s="21" t="s">
        <v>174</v>
      </c>
      <c r="H749" s="21" t="s">
        <v>163</v>
      </c>
      <c r="I749" s="21" t="s">
        <v>194</v>
      </c>
      <c r="J749" s="120" t="s">
        <v>195</v>
      </c>
      <c r="K749" s="21" t="s">
        <v>186</v>
      </c>
      <c r="L749" s="21" t="s">
        <v>610</v>
      </c>
      <c r="M749" s="21" t="s">
        <v>488</v>
      </c>
      <c r="N749" s="22"/>
      <c r="O749" s="23">
        <v>45322</v>
      </c>
      <c r="P749" s="21" t="s">
        <v>611</v>
      </c>
      <c r="Q749" s="5" t="s">
        <v>610</v>
      </c>
      <c r="R749" s="5" t="s">
        <v>607</v>
      </c>
      <c r="S749" s="5" t="s">
        <v>597</v>
      </c>
      <c r="U749" s="5">
        <v>0</v>
      </c>
      <c r="V749" s="5">
        <v>0</v>
      </c>
    </row>
    <row r="750" spans="2:22" ht="31.5" x14ac:dyDescent="0.4">
      <c r="B750" s="21" t="s">
        <v>169</v>
      </c>
      <c r="C750" s="120" t="s">
        <v>499</v>
      </c>
      <c r="D750" s="21" t="s">
        <v>240</v>
      </c>
      <c r="E750" s="21" t="s">
        <v>550</v>
      </c>
      <c r="F750" s="22" t="s">
        <v>604</v>
      </c>
      <c r="G750" s="21" t="s">
        <v>174</v>
      </c>
      <c r="H750" s="21" t="s">
        <v>163</v>
      </c>
      <c r="I750" s="21" t="s">
        <v>194</v>
      </c>
      <c r="J750" s="120" t="s">
        <v>195</v>
      </c>
      <c r="K750" s="21" t="s">
        <v>189</v>
      </c>
      <c r="L750" s="21" t="s">
        <v>612</v>
      </c>
      <c r="M750" s="21" t="s">
        <v>488</v>
      </c>
      <c r="N750" s="22"/>
      <c r="O750" s="23">
        <v>45322</v>
      </c>
      <c r="P750" s="21" t="s">
        <v>613</v>
      </c>
      <c r="Q750" s="5" t="s">
        <v>612</v>
      </c>
      <c r="R750" s="5" t="s">
        <v>607</v>
      </c>
      <c r="S750" s="5" t="s">
        <v>597</v>
      </c>
      <c r="U750" s="5">
        <v>0</v>
      </c>
      <c r="V750" s="5">
        <v>0</v>
      </c>
    </row>
    <row r="751" spans="2:22" ht="31.5" x14ac:dyDescent="0.4">
      <c r="B751" s="21" t="s">
        <v>169</v>
      </c>
      <c r="C751" s="120" t="s">
        <v>170</v>
      </c>
      <c r="D751" s="21" t="s">
        <v>240</v>
      </c>
      <c r="E751" s="21" t="s">
        <v>1274</v>
      </c>
      <c r="F751" s="22" t="s">
        <v>1275</v>
      </c>
      <c r="G751" s="21" t="s">
        <v>174</v>
      </c>
      <c r="H751" s="21" t="s">
        <v>131</v>
      </c>
      <c r="I751" s="21" t="s">
        <v>175</v>
      </c>
      <c r="J751" s="120" t="s">
        <v>176</v>
      </c>
      <c r="K751" s="21" t="s">
        <v>177</v>
      </c>
      <c r="L751" s="21" t="s">
        <v>1276</v>
      </c>
      <c r="M751" s="21" t="s">
        <v>488</v>
      </c>
      <c r="N751" s="22"/>
      <c r="O751" s="23">
        <v>45322</v>
      </c>
      <c r="P751" s="21" t="s">
        <v>1277</v>
      </c>
      <c r="Q751" s="5" t="s">
        <v>1276</v>
      </c>
      <c r="R751" s="5" t="s">
        <v>1278</v>
      </c>
      <c r="S751" s="5" t="s">
        <v>1279</v>
      </c>
      <c r="U751" s="5">
        <v>0</v>
      </c>
      <c r="V751" s="5">
        <v>0</v>
      </c>
    </row>
    <row r="752" spans="2:22" ht="31.5" x14ac:dyDescent="0.4">
      <c r="B752" s="21" t="s">
        <v>169</v>
      </c>
      <c r="C752" s="120" t="s">
        <v>170</v>
      </c>
      <c r="D752" s="21" t="s">
        <v>240</v>
      </c>
      <c r="E752" s="21" t="s">
        <v>1274</v>
      </c>
      <c r="F752" s="22" t="s">
        <v>1275</v>
      </c>
      <c r="G752" s="21" t="s">
        <v>174</v>
      </c>
      <c r="H752" s="21" t="s">
        <v>131</v>
      </c>
      <c r="I752" s="21" t="s">
        <v>175</v>
      </c>
      <c r="J752" s="120" t="s">
        <v>176</v>
      </c>
      <c r="K752" s="21" t="s">
        <v>183</v>
      </c>
      <c r="L752" s="21" t="s">
        <v>1280</v>
      </c>
      <c r="M752" s="21" t="s">
        <v>488</v>
      </c>
      <c r="N752" s="22"/>
      <c r="O752" s="23">
        <v>45322</v>
      </c>
      <c r="P752" s="21" t="s">
        <v>1281</v>
      </c>
      <c r="Q752" s="5" t="s">
        <v>1280</v>
      </c>
      <c r="R752" s="5" t="s">
        <v>1278</v>
      </c>
      <c r="S752" s="5" t="s">
        <v>1279</v>
      </c>
      <c r="U752" s="5">
        <v>0</v>
      </c>
      <c r="V752" s="5">
        <v>0</v>
      </c>
    </row>
    <row r="753" spans="2:22" ht="31.5" x14ac:dyDescent="0.4">
      <c r="B753" s="21" t="s">
        <v>169</v>
      </c>
      <c r="C753" s="120" t="s">
        <v>170</v>
      </c>
      <c r="D753" s="21" t="s">
        <v>240</v>
      </c>
      <c r="E753" s="21" t="s">
        <v>1274</v>
      </c>
      <c r="F753" s="22" t="s">
        <v>1275</v>
      </c>
      <c r="G753" s="21" t="s">
        <v>174</v>
      </c>
      <c r="H753" s="21" t="s">
        <v>131</v>
      </c>
      <c r="I753" s="21" t="s">
        <v>175</v>
      </c>
      <c r="J753" s="120" t="s">
        <v>176</v>
      </c>
      <c r="K753" s="21" t="s">
        <v>186</v>
      </c>
      <c r="L753" s="21" t="s">
        <v>1282</v>
      </c>
      <c r="M753" s="21" t="s">
        <v>488</v>
      </c>
      <c r="N753" s="22"/>
      <c r="O753" s="23">
        <v>45322</v>
      </c>
      <c r="P753" s="21" t="s">
        <v>1283</v>
      </c>
      <c r="Q753" s="5" t="s">
        <v>1282</v>
      </c>
      <c r="R753" s="5" t="s">
        <v>1278</v>
      </c>
      <c r="S753" s="5" t="s">
        <v>1279</v>
      </c>
      <c r="U753" s="5">
        <v>0</v>
      </c>
      <c r="V753" s="5">
        <v>0</v>
      </c>
    </row>
    <row r="754" spans="2:22" ht="31.5" x14ac:dyDescent="0.4">
      <c r="B754" s="21" t="s">
        <v>169</v>
      </c>
      <c r="C754" s="120" t="s">
        <v>170</v>
      </c>
      <c r="D754" s="21" t="s">
        <v>240</v>
      </c>
      <c r="E754" s="21" t="s">
        <v>1274</v>
      </c>
      <c r="F754" s="22" t="s">
        <v>1275</v>
      </c>
      <c r="G754" s="21" t="s">
        <v>174</v>
      </c>
      <c r="H754" s="21" t="s">
        <v>131</v>
      </c>
      <c r="I754" s="21" t="s">
        <v>175</v>
      </c>
      <c r="J754" s="120" t="s">
        <v>176</v>
      </c>
      <c r="K754" s="21" t="s">
        <v>189</v>
      </c>
      <c r="L754" s="21" t="s">
        <v>1284</v>
      </c>
      <c r="M754" s="21" t="s">
        <v>488</v>
      </c>
      <c r="N754" s="22"/>
      <c r="O754" s="23">
        <v>45322</v>
      </c>
      <c r="P754" s="21" t="s">
        <v>1285</v>
      </c>
      <c r="Q754" s="5" t="s">
        <v>1284</v>
      </c>
      <c r="R754" s="5" t="s">
        <v>1278</v>
      </c>
      <c r="S754" s="5" t="s">
        <v>1279</v>
      </c>
      <c r="U754" s="5">
        <v>0</v>
      </c>
      <c r="V754" s="5">
        <v>0</v>
      </c>
    </row>
    <row r="755" spans="2:22" ht="31.5" x14ac:dyDescent="0.4">
      <c r="B755" s="21" t="s">
        <v>169</v>
      </c>
      <c r="C755" s="120" t="s">
        <v>170</v>
      </c>
      <c r="D755" s="21" t="s">
        <v>240</v>
      </c>
      <c r="E755" s="21" t="s">
        <v>1274</v>
      </c>
      <c r="F755" s="22" t="s">
        <v>1306</v>
      </c>
      <c r="G755" s="21" t="s">
        <v>174</v>
      </c>
      <c r="H755" s="21" t="s">
        <v>132</v>
      </c>
      <c r="I755" s="21" t="s">
        <v>217</v>
      </c>
      <c r="J755" s="21" t="s">
        <v>218</v>
      </c>
      <c r="K755" s="21" t="s">
        <v>177</v>
      </c>
      <c r="L755" s="21" t="s">
        <v>1307</v>
      </c>
      <c r="M755" s="21" t="s">
        <v>488</v>
      </c>
      <c r="N755" s="22"/>
      <c r="O755" s="23">
        <v>45322</v>
      </c>
      <c r="P755" s="21" t="s">
        <v>1308</v>
      </c>
      <c r="Q755" s="5" t="s">
        <v>1307</v>
      </c>
      <c r="R755" s="5" t="s">
        <v>1309</v>
      </c>
      <c r="S755" s="5" t="s">
        <v>1279</v>
      </c>
      <c r="U755" s="5">
        <v>0</v>
      </c>
      <c r="V755" s="5">
        <v>0</v>
      </c>
    </row>
    <row r="756" spans="2:22" ht="31.5" x14ac:dyDescent="0.4">
      <c r="B756" s="21" t="s">
        <v>169</v>
      </c>
      <c r="C756" s="120" t="s">
        <v>170</v>
      </c>
      <c r="D756" s="21" t="s">
        <v>240</v>
      </c>
      <c r="E756" s="21" t="s">
        <v>1274</v>
      </c>
      <c r="F756" s="22" t="s">
        <v>1306</v>
      </c>
      <c r="G756" s="21" t="s">
        <v>174</v>
      </c>
      <c r="H756" s="21" t="s">
        <v>132</v>
      </c>
      <c r="I756" s="21" t="s">
        <v>217</v>
      </c>
      <c r="J756" s="21" t="s">
        <v>218</v>
      </c>
      <c r="K756" s="21" t="s">
        <v>183</v>
      </c>
      <c r="L756" s="21" t="s">
        <v>1310</v>
      </c>
      <c r="M756" s="21" t="s">
        <v>488</v>
      </c>
      <c r="N756" s="22"/>
      <c r="O756" s="23">
        <v>45322</v>
      </c>
      <c r="P756" s="21" t="s">
        <v>1311</v>
      </c>
      <c r="Q756" s="5" t="s">
        <v>1310</v>
      </c>
      <c r="R756" s="5" t="s">
        <v>1309</v>
      </c>
      <c r="S756" s="5" t="s">
        <v>1279</v>
      </c>
      <c r="U756" s="5">
        <v>0</v>
      </c>
      <c r="V756" s="5">
        <v>0</v>
      </c>
    </row>
    <row r="757" spans="2:22" ht="31.5" x14ac:dyDescent="0.4">
      <c r="B757" s="21" t="s">
        <v>169</v>
      </c>
      <c r="C757" s="120" t="s">
        <v>170</v>
      </c>
      <c r="D757" s="21" t="s">
        <v>240</v>
      </c>
      <c r="E757" s="21" t="s">
        <v>1274</v>
      </c>
      <c r="F757" s="22" t="s">
        <v>1306</v>
      </c>
      <c r="G757" s="21" t="s">
        <v>174</v>
      </c>
      <c r="H757" s="21" t="s">
        <v>132</v>
      </c>
      <c r="I757" s="21" t="s">
        <v>217</v>
      </c>
      <c r="J757" s="21" t="s">
        <v>218</v>
      </c>
      <c r="K757" s="21" t="s">
        <v>186</v>
      </c>
      <c r="L757" s="21" t="s">
        <v>1312</v>
      </c>
      <c r="M757" s="21" t="s">
        <v>488</v>
      </c>
      <c r="N757" s="22"/>
      <c r="O757" s="23">
        <v>45322</v>
      </c>
      <c r="P757" s="21" t="s">
        <v>1313</v>
      </c>
      <c r="Q757" s="5" t="s">
        <v>1312</v>
      </c>
      <c r="R757" s="5" t="s">
        <v>1309</v>
      </c>
      <c r="S757" s="5" t="s">
        <v>1279</v>
      </c>
      <c r="U757" s="5">
        <v>0</v>
      </c>
      <c r="V757" s="5">
        <v>0</v>
      </c>
    </row>
    <row r="758" spans="2:22" ht="31.5" x14ac:dyDescent="0.4">
      <c r="B758" s="21" t="s">
        <v>169</v>
      </c>
      <c r="C758" s="120" t="s">
        <v>170</v>
      </c>
      <c r="D758" s="21" t="s">
        <v>240</v>
      </c>
      <c r="E758" s="21" t="s">
        <v>1274</v>
      </c>
      <c r="F758" s="22" t="s">
        <v>1306</v>
      </c>
      <c r="G758" s="21" t="s">
        <v>174</v>
      </c>
      <c r="H758" s="21" t="s">
        <v>132</v>
      </c>
      <c r="I758" s="21" t="s">
        <v>217</v>
      </c>
      <c r="J758" s="21" t="s">
        <v>218</v>
      </c>
      <c r="K758" s="21" t="s">
        <v>189</v>
      </c>
      <c r="L758" s="21" t="s">
        <v>1314</v>
      </c>
      <c r="M758" s="21" t="s">
        <v>488</v>
      </c>
      <c r="N758" s="22"/>
      <c r="O758" s="23">
        <v>45322</v>
      </c>
      <c r="P758" s="21" t="s">
        <v>1315</v>
      </c>
      <c r="Q758" s="5" t="s">
        <v>1314</v>
      </c>
      <c r="R758" s="5" t="s">
        <v>1309</v>
      </c>
      <c r="S758" s="5" t="s">
        <v>1279</v>
      </c>
      <c r="U758" s="5">
        <v>0</v>
      </c>
      <c r="V758" s="5">
        <v>0</v>
      </c>
    </row>
    <row r="759" spans="2:22" ht="31.5" x14ac:dyDescent="0.4">
      <c r="B759" s="21" t="s">
        <v>169</v>
      </c>
      <c r="C759" s="120" t="s">
        <v>170</v>
      </c>
      <c r="D759" s="21" t="s">
        <v>240</v>
      </c>
      <c r="E759" s="21" t="s">
        <v>1274</v>
      </c>
      <c r="F759" s="22" t="s">
        <v>2125</v>
      </c>
      <c r="G759" s="21" t="s">
        <v>174</v>
      </c>
      <c r="H759" s="21" t="s">
        <v>132</v>
      </c>
      <c r="I759" s="21" t="s">
        <v>217</v>
      </c>
      <c r="J759" s="21" t="s">
        <v>229</v>
      </c>
      <c r="K759" s="21" t="s">
        <v>177</v>
      </c>
      <c r="L759" s="21" t="s">
        <v>2126</v>
      </c>
      <c r="M759" s="21" t="s">
        <v>488</v>
      </c>
      <c r="N759" s="22"/>
      <c r="O759" s="23">
        <v>45322</v>
      </c>
      <c r="P759" s="21" t="s">
        <v>2127</v>
      </c>
      <c r="Q759" s="5" t="s">
        <v>2126</v>
      </c>
      <c r="R759" s="5" t="s">
        <v>2128</v>
      </c>
      <c r="S759" s="5" t="s">
        <v>2129</v>
      </c>
      <c r="U759" s="5">
        <v>0</v>
      </c>
      <c r="V759" s="5">
        <v>0</v>
      </c>
    </row>
    <row r="760" spans="2:22" ht="31.5" x14ac:dyDescent="0.4">
      <c r="B760" s="21" t="s">
        <v>169</v>
      </c>
      <c r="C760" s="120" t="s">
        <v>170</v>
      </c>
      <c r="D760" s="21" t="s">
        <v>240</v>
      </c>
      <c r="E760" s="21" t="s">
        <v>1274</v>
      </c>
      <c r="F760" s="22" t="s">
        <v>2125</v>
      </c>
      <c r="G760" s="21" t="s">
        <v>174</v>
      </c>
      <c r="H760" s="21" t="s">
        <v>132</v>
      </c>
      <c r="I760" s="21" t="s">
        <v>217</v>
      </c>
      <c r="J760" s="21" t="s">
        <v>229</v>
      </c>
      <c r="K760" s="21" t="s">
        <v>183</v>
      </c>
      <c r="L760" s="21" t="s">
        <v>2130</v>
      </c>
      <c r="M760" s="21" t="s">
        <v>488</v>
      </c>
      <c r="N760" s="22"/>
      <c r="O760" s="23">
        <v>45322</v>
      </c>
      <c r="P760" s="21" t="s">
        <v>2131</v>
      </c>
      <c r="Q760" s="5" t="s">
        <v>2130</v>
      </c>
      <c r="R760" s="5" t="s">
        <v>2128</v>
      </c>
      <c r="S760" s="5" t="s">
        <v>2129</v>
      </c>
      <c r="U760" s="5">
        <v>0</v>
      </c>
      <c r="V760" s="5">
        <v>0</v>
      </c>
    </row>
    <row r="761" spans="2:22" ht="31.5" x14ac:dyDescent="0.4">
      <c r="B761" s="21" t="s">
        <v>169</v>
      </c>
      <c r="C761" s="120" t="s">
        <v>170</v>
      </c>
      <c r="D761" s="21" t="s">
        <v>240</v>
      </c>
      <c r="E761" s="21" t="s">
        <v>1274</v>
      </c>
      <c r="F761" s="22" t="s">
        <v>2125</v>
      </c>
      <c r="G761" s="21" t="s">
        <v>174</v>
      </c>
      <c r="H761" s="21" t="s">
        <v>132</v>
      </c>
      <c r="I761" s="21" t="s">
        <v>217</v>
      </c>
      <c r="J761" s="21" t="s">
        <v>229</v>
      </c>
      <c r="K761" s="21" t="s">
        <v>186</v>
      </c>
      <c r="L761" s="21" t="s">
        <v>2132</v>
      </c>
      <c r="M761" s="21" t="s">
        <v>488</v>
      </c>
      <c r="N761" s="22"/>
      <c r="O761" s="23">
        <v>45322</v>
      </c>
      <c r="P761" s="21" t="s">
        <v>2133</v>
      </c>
      <c r="Q761" s="5" t="s">
        <v>2132</v>
      </c>
      <c r="R761" s="5" t="s">
        <v>2128</v>
      </c>
      <c r="S761" s="5" t="s">
        <v>2129</v>
      </c>
      <c r="U761" s="5">
        <v>0</v>
      </c>
      <c r="V761" s="5">
        <v>0</v>
      </c>
    </row>
    <row r="762" spans="2:22" ht="31.5" x14ac:dyDescent="0.4">
      <c r="B762" s="21" t="s">
        <v>169</v>
      </c>
      <c r="C762" s="120" t="s">
        <v>170</v>
      </c>
      <c r="D762" s="21" t="s">
        <v>240</v>
      </c>
      <c r="E762" s="21" t="s">
        <v>1274</v>
      </c>
      <c r="F762" s="22" t="s">
        <v>2125</v>
      </c>
      <c r="G762" s="21" t="s">
        <v>174</v>
      </c>
      <c r="H762" s="21" t="s">
        <v>132</v>
      </c>
      <c r="I762" s="21" t="s">
        <v>217</v>
      </c>
      <c r="J762" s="21" t="s">
        <v>229</v>
      </c>
      <c r="K762" s="21" t="s">
        <v>189</v>
      </c>
      <c r="L762" s="21" t="s">
        <v>2134</v>
      </c>
      <c r="M762" s="21" t="s">
        <v>488</v>
      </c>
      <c r="N762" s="22"/>
      <c r="O762" s="23">
        <v>45322</v>
      </c>
      <c r="P762" s="21" t="s">
        <v>2135</v>
      </c>
      <c r="Q762" s="5" t="s">
        <v>2134</v>
      </c>
      <c r="R762" s="5" t="s">
        <v>2128</v>
      </c>
      <c r="S762" s="5" t="s">
        <v>2129</v>
      </c>
      <c r="U762" s="5">
        <v>0</v>
      </c>
      <c r="V762" s="5">
        <v>0</v>
      </c>
    </row>
    <row r="763" spans="2:22" ht="31.5" x14ac:dyDescent="0.4">
      <c r="B763" s="21" t="s">
        <v>169</v>
      </c>
      <c r="C763" s="120" t="s">
        <v>170</v>
      </c>
      <c r="D763" s="21" t="s">
        <v>240</v>
      </c>
      <c r="E763" s="21" t="s">
        <v>1274</v>
      </c>
      <c r="F763" s="22" t="s">
        <v>1286</v>
      </c>
      <c r="G763" s="21" t="s">
        <v>174</v>
      </c>
      <c r="H763" s="21" t="s">
        <v>163</v>
      </c>
      <c r="I763" s="21" t="s">
        <v>194</v>
      </c>
      <c r="J763" s="120" t="s">
        <v>195</v>
      </c>
      <c r="K763" s="21" t="s">
        <v>177</v>
      </c>
      <c r="L763" s="21" t="s">
        <v>1287</v>
      </c>
      <c r="M763" s="21" t="s">
        <v>488</v>
      </c>
      <c r="N763" s="22"/>
      <c r="O763" s="23">
        <v>45322</v>
      </c>
      <c r="P763" s="21" t="s">
        <v>1288</v>
      </c>
      <c r="Q763" s="5" t="s">
        <v>1287</v>
      </c>
      <c r="R763" s="5" t="s">
        <v>1289</v>
      </c>
      <c r="S763" s="5" t="s">
        <v>1279</v>
      </c>
      <c r="U763" s="5">
        <v>0</v>
      </c>
      <c r="V763" s="5">
        <v>0</v>
      </c>
    </row>
    <row r="764" spans="2:22" ht="31.5" x14ac:dyDescent="0.4">
      <c r="B764" s="21" t="s">
        <v>169</v>
      </c>
      <c r="C764" s="120" t="s">
        <v>170</v>
      </c>
      <c r="D764" s="21" t="s">
        <v>240</v>
      </c>
      <c r="E764" s="21" t="s">
        <v>1274</v>
      </c>
      <c r="F764" s="22" t="s">
        <v>1286</v>
      </c>
      <c r="G764" s="21" t="s">
        <v>174</v>
      </c>
      <c r="H764" s="21" t="s">
        <v>163</v>
      </c>
      <c r="I764" s="21" t="s">
        <v>194</v>
      </c>
      <c r="J764" s="120" t="s">
        <v>195</v>
      </c>
      <c r="K764" s="21" t="s">
        <v>183</v>
      </c>
      <c r="L764" s="21" t="s">
        <v>1290</v>
      </c>
      <c r="M764" s="21" t="s">
        <v>488</v>
      </c>
      <c r="N764" s="22"/>
      <c r="O764" s="23">
        <v>45322</v>
      </c>
      <c r="P764" s="21" t="s">
        <v>1291</v>
      </c>
      <c r="Q764" s="5" t="s">
        <v>1290</v>
      </c>
      <c r="R764" s="5" t="s">
        <v>1289</v>
      </c>
      <c r="S764" s="5" t="s">
        <v>1279</v>
      </c>
      <c r="U764" s="5">
        <v>0</v>
      </c>
      <c r="V764" s="5">
        <v>0</v>
      </c>
    </row>
    <row r="765" spans="2:22" ht="31.5" x14ac:dyDescent="0.4">
      <c r="B765" s="21" t="s">
        <v>169</v>
      </c>
      <c r="C765" s="120" t="s">
        <v>170</v>
      </c>
      <c r="D765" s="21" t="s">
        <v>240</v>
      </c>
      <c r="E765" s="21" t="s">
        <v>1274</v>
      </c>
      <c r="F765" s="22" t="s">
        <v>1286</v>
      </c>
      <c r="G765" s="21" t="s">
        <v>174</v>
      </c>
      <c r="H765" s="21" t="s">
        <v>163</v>
      </c>
      <c r="I765" s="21" t="s">
        <v>194</v>
      </c>
      <c r="J765" s="120" t="s">
        <v>195</v>
      </c>
      <c r="K765" s="21" t="s">
        <v>186</v>
      </c>
      <c r="L765" s="21" t="s">
        <v>1292</v>
      </c>
      <c r="M765" s="21" t="s">
        <v>488</v>
      </c>
      <c r="N765" s="22"/>
      <c r="O765" s="23">
        <v>45322</v>
      </c>
      <c r="P765" s="21" t="s">
        <v>1293</v>
      </c>
      <c r="Q765" s="5" t="s">
        <v>1292</v>
      </c>
      <c r="R765" s="5" t="s">
        <v>1289</v>
      </c>
      <c r="S765" s="5" t="s">
        <v>1279</v>
      </c>
      <c r="U765" s="5">
        <v>0</v>
      </c>
      <c r="V765" s="5">
        <v>0</v>
      </c>
    </row>
    <row r="766" spans="2:22" ht="31.5" x14ac:dyDescent="0.4">
      <c r="B766" s="21" t="s">
        <v>169</v>
      </c>
      <c r="C766" s="120" t="s">
        <v>170</v>
      </c>
      <c r="D766" s="21" t="s">
        <v>240</v>
      </c>
      <c r="E766" s="21" t="s">
        <v>1274</v>
      </c>
      <c r="F766" s="22" t="s">
        <v>1286</v>
      </c>
      <c r="G766" s="21" t="s">
        <v>174</v>
      </c>
      <c r="H766" s="21" t="s">
        <v>163</v>
      </c>
      <c r="I766" s="21" t="s">
        <v>194</v>
      </c>
      <c r="J766" s="120" t="s">
        <v>195</v>
      </c>
      <c r="K766" s="21" t="s">
        <v>189</v>
      </c>
      <c r="L766" s="21" t="s">
        <v>1294</v>
      </c>
      <c r="M766" s="21" t="s">
        <v>488</v>
      </c>
      <c r="N766" s="22"/>
      <c r="O766" s="23">
        <v>45322</v>
      </c>
      <c r="P766" s="21" t="s">
        <v>1295</v>
      </c>
      <c r="Q766" s="5" t="s">
        <v>1294</v>
      </c>
      <c r="R766" s="5" t="s">
        <v>1289</v>
      </c>
      <c r="S766" s="5" t="s">
        <v>1279</v>
      </c>
      <c r="U766" s="5">
        <v>0</v>
      </c>
      <c r="V766" s="5">
        <v>0</v>
      </c>
    </row>
    <row r="767" spans="2:22" ht="31.5" x14ac:dyDescent="0.4">
      <c r="B767" s="21" t="s">
        <v>169</v>
      </c>
      <c r="C767" s="120" t="s">
        <v>170</v>
      </c>
      <c r="D767" s="21" t="s">
        <v>240</v>
      </c>
      <c r="E767" s="21" t="s">
        <v>1274</v>
      </c>
      <c r="F767" s="22" t="s">
        <v>1296</v>
      </c>
      <c r="G767" s="21" t="s">
        <v>174</v>
      </c>
      <c r="H767" s="21" t="s">
        <v>163</v>
      </c>
      <c r="I767" s="21" t="s">
        <v>194</v>
      </c>
      <c r="J767" s="120" t="s">
        <v>206</v>
      </c>
      <c r="K767" s="21" t="s">
        <v>177</v>
      </c>
      <c r="L767" s="21" t="s">
        <v>1297</v>
      </c>
      <c r="M767" s="21" t="s">
        <v>488</v>
      </c>
      <c r="N767" s="22"/>
      <c r="O767" s="23">
        <v>45322</v>
      </c>
      <c r="P767" s="21" t="s">
        <v>1298</v>
      </c>
      <c r="Q767" s="5" t="s">
        <v>1297</v>
      </c>
      <c r="R767" s="5" t="s">
        <v>1299</v>
      </c>
      <c r="S767" s="5" t="s">
        <v>1279</v>
      </c>
      <c r="U767" s="5">
        <v>0</v>
      </c>
      <c r="V767" s="5">
        <v>0</v>
      </c>
    </row>
    <row r="768" spans="2:22" ht="31.5" x14ac:dyDescent="0.4">
      <c r="B768" s="21" t="s">
        <v>169</v>
      </c>
      <c r="C768" s="120" t="s">
        <v>170</v>
      </c>
      <c r="D768" s="21" t="s">
        <v>240</v>
      </c>
      <c r="E768" s="21" t="s">
        <v>1274</v>
      </c>
      <c r="F768" s="22" t="s">
        <v>1296</v>
      </c>
      <c r="G768" s="21" t="s">
        <v>174</v>
      </c>
      <c r="H768" s="21" t="s">
        <v>163</v>
      </c>
      <c r="I768" s="21" t="s">
        <v>194</v>
      </c>
      <c r="J768" s="120" t="s">
        <v>206</v>
      </c>
      <c r="K768" s="21" t="s">
        <v>183</v>
      </c>
      <c r="L768" s="21" t="s">
        <v>1300</v>
      </c>
      <c r="M768" s="21" t="s">
        <v>488</v>
      </c>
      <c r="N768" s="22"/>
      <c r="O768" s="23">
        <v>45322</v>
      </c>
      <c r="P768" s="21" t="s">
        <v>1301</v>
      </c>
      <c r="Q768" s="5" t="s">
        <v>1300</v>
      </c>
      <c r="R768" s="5" t="s">
        <v>1299</v>
      </c>
      <c r="S768" s="5" t="s">
        <v>1279</v>
      </c>
      <c r="U768" s="5">
        <v>0</v>
      </c>
      <c r="V768" s="5">
        <v>0</v>
      </c>
    </row>
    <row r="769" spans="2:22" ht="31.5" x14ac:dyDescent="0.4">
      <c r="B769" s="21" t="s">
        <v>169</v>
      </c>
      <c r="C769" s="120" t="s">
        <v>170</v>
      </c>
      <c r="D769" s="21" t="s">
        <v>240</v>
      </c>
      <c r="E769" s="21" t="s">
        <v>1274</v>
      </c>
      <c r="F769" s="22" t="s">
        <v>1296</v>
      </c>
      <c r="G769" s="21" t="s">
        <v>174</v>
      </c>
      <c r="H769" s="21" t="s">
        <v>163</v>
      </c>
      <c r="I769" s="21" t="s">
        <v>194</v>
      </c>
      <c r="J769" s="120" t="s">
        <v>206</v>
      </c>
      <c r="K769" s="21" t="s">
        <v>186</v>
      </c>
      <c r="L769" s="21" t="s">
        <v>1302</v>
      </c>
      <c r="M769" s="21" t="s">
        <v>488</v>
      </c>
      <c r="N769" s="22"/>
      <c r="O769" s="23">
        <v>45322</v>
      </c>
      <c r="P769" s="21" t="s">
        <v>1303</v>
      </c>
      <c r="Q769" s="5" t="s">
        <v>1302</v>
      </c>
      <c r="R769" s="5" t="s">
        <v>1299</v>
      </c>
      <c r="S769" s="5" t="s">
        <v>1279</v>
      </c>
      <c r="U769" s="5">
        <v>0</v>
      </c>
      <c r="V769" s="5">
        <v>0</v>
      </c>
    </row>
    <row r="770" spans="2:22" ht="31.5" x14ac:dyDescent="0.4">
      <c r="B770" s="21" t="s">
        <v>169</v>
      </c>
      <c r="C770" s="120" t="s">
        <v>170</v>
      </c>
      <c r="D770" s="21" t="s">
        <v>240</v>
      </c>
      <c r="E770" s="21" t="s">
        <v>1274</v>
      </c>
      <c r="F770" s="22" t="s">
        <v>1296</v>
      </c>
      <c r="G770" s="21" t="s">
        <v>174</v>
      </c>
      <c r="H770" s="21" t="s">
        <v>163</v>
      </c>
      <c r="I770" s="21" t="s">
        <v>194</v>
      </c>
      <c r="J770" s="120" t="s">
        <v>206</v>
      </c>
      <c r="K770" s="21" t="s">
        <v>189</v>
      </c>
      <c r="L770" s="21" t="s">
        <v>1304</v>
      </c>
      <c r="M770" s="21" t="s">
        <v>488</v>
      </c>
      <c r="N770" s="22"/>
      <c r="O770" s="23">
        <v>45322</v>
      </c>
      <c r="P770" s="21" t="s">
        <v>1305</v>
      </c>
      <c r="Q770" s="5" t="s">
        <v>1304</v>
      </c>
      <c r="R770" s="5" t="s">
        <v>1299</v>
      </c>
      <c r="S770" s="5" t="s">
        <v>1279</v>
      </c>
      <c r="U770" s="5">
        <v>0</v>
      </c>
      <c r="V770" s="5">
        <v>0</v>
      </c>
    </row>
    <row r="771" spans="2:22" ht="31.5" x14ac:dyDescent="0.4">
      <c r="B771" s="21" t="s">
        <v>169</v>
      </c>
      <c r="C771" s="120" t="s">
        <v>499</v>
      </c>
      <c r="D771" s="21" t="s">
        <v>240</v>
      </c>
      <c r="E771" s="21" t="s">
        <v>1274</v>
      </c>
      <c r="F771" s="22" t="s">
        <v>1316</v>
      </c>
      <c r="G771" s="21" t="s">
        <v>174</v>
      </c>
      <c r="H771" s="21" t="s">
        <v>132</v>
      </c>
      <c r="I771" s="21" t="s">
        <v>217</v>
      </c>
      <c r="J771" s="120" t="s">
        <v>176</v>
      </c>
      <c r="K771" s="21" t="s">
        <v>177</v>
      </c>
      <c r="L771" s="21" t="s">
        <v>1317</v>
      </c>
      <c r="M771" s="21" t="s">
        <v>488</v>
      </c>
      <c r="N771" s="22"/>
      <c r="O771" s="23">
        <v>45322</v>
      </c>
      <c r="P771" s="21" t="s">
        <v>1318</v>
      </c>
      <c r="Q771" s="5" t="s">
        <v>1317</v>
      </c>
      <c r="R771" s="5" t="s">
        <v>1319</v>
      </c>
      <c r="S771" s="5" t="s">
        <v>1320</v>
      </c>
      <c r="U771" s="5">
        <v>0</v>
      </c>
      <c r="V771" s="5">
        <v>0</v>
      </c>
    </row>
    <row r="772" spans="2:22" ht="31.5" x14ac:dyDescent="0.4">
      <c r="B772" s="21" t="s">
        <v>169</v>
      </c>
      <c r="C772" s="120" t="s">
        <v>499</v>
      </c>
      <c r="D772" s="21" t="s">
        <v>240</v>
      </c>
      <c r="E772" s="21" t="s">
        <v>1274</v>
      </c>
      <c r="F772" s="22" t="s">
        <v>1316</v>
      </c>
      <c r="G772" s="21" t="s">
        <v>174</v>
      </c>
      <c r="H772" s="21" t="s">
        <v>132</v>
      </c>
      <c r="I772" s="21" t="s">
        <v>217</v>
      </c>
      <c r="J772" s="120" t="s">
        <v>176</v>
      </c>
      <c r="K772" s="21" t="s">
        <v>183</v>
      </c>
      <c r="L772" s="21" t="s">
        <v>1321</v>
      </c>
      <c r="M772" s="21" t="s">
        <v>488</v>
      </c>
      <c r="N772" s="22"/>
      <c r="O772" s="23">
        <v>45322</v>
      </c>
      <c r="P772" s="21" t="s">
        <v>1322</v>
      </c>
      <c r="Q772" s="5" t="s">
        <v>1321</v>
      </c>
      <c r="R772" s="5" t="s">
        <v>1319</v>
      </c>
      <c r="S772" s="5" t="s">
        <v>1320</v>
      </c>
      <c r="U772" s="5">
        <v>0</v>
      </c>
      <c r="V772" s="5">
        <v>0</v>
      </c>
    </row>
    <row r="773" spans="2:22" ht="31.5" x14ac:dyDescent="0.4">
      <c r="B773" s="21" t="s">
        <v>169</v>
      </c>
      <c r="C773" s="120" t="s">
        <v>499</v>
      </c>
      <c r="D773" s="21" t="s">
        <v>240</v>
      </c>
      <c r="E773" s="21" t="s">
        <v>1274</v>
      </c>
      <c r="F773" s="22" t="s">
        <v>1316</v>
      </c>
      <c r="G773" s="21" t="s">
        <v>174</v>
      </c>
      <c r="H773" s="21" t="s">
        <v>132</v>
      </c>
      <c r="I773" s="21" t="s">
        <v>217</v>
      </c>
      <c r="J773" s="120" t="s">
        <v>176</v>
      </c>
      <c r="K773" s="21" t="s">
        <v>186</v>
      </c>
      <c r="L773" s="21" t="s">
        <v>1323</v>
      </c>
      <c r="M773" s="21" t="s">
        <v>488</v>
      </c>
      <c r="N773" s="22"/>
      <c r="O773" s="23">
        <v>45322</v>
      </c>
      <c r="P773" s="21" t="s">
        <v>1324</v>
      </c>
      <c r="Q773" s="5" t="s">
        <v>1323</v>
      </c>
      <c r="R773" s="5" t="s">
        <v>1319</v>
      </c>
      <c r="S773" s="5" t="s">
        <v>1320</v>
      </c>
      <c r="U773" s="5">
        <v>0</v>
      </c>
      <c r="V773" s="5">
        <v>0</v>
      </c>
    </row>
    <row r="774" spans="2:22" ht="31.5" x14ac:dyDescent="0.4">
      <c r="B774" s="21" t="s">
        <v>169</v>
      </c>
      <c r="C774" s="120" t="s">
        <v>499</v>
      </c>
      <c r="D774" s="21" t="s">
        <v>240</v>
      </c>
      <c r="E774" s="21" t="s">
        <v>1274</v>
      </c>
      <c r="F774" s="22" t="s">
        <v>1316</v>
      </c>
      <c r="G774" s="21" t="s">
        <v>174</v>
      </c>
      <c r="H774" s="21" t="s">
        <v>132</v>
      </c>
      <c r="I774" s="21" t="s">
        <v>217</v>
      </c>
      <c r="J774" s="120" t="s">
        <v>176</v>
      </c>
      <c r="K774" s="21" t="s">
        <v>189</v>
      </c>
      <c r="L774" s="21" t="s">
        <v>1325</v>
      </c>
      <c r="M774" s="21" t="s">
        <v>488</v>
      </c>
      <c r="N774" s="22"/>
      <c r="O774" s="23">
        <v>45322</v>
      </c>
      <c r="P774" s="21" t="s">
        <v>1326</v>
      </c>
      <c r="Q774" s="5" t="s">
        <v>1325</v>
      </c>
      <c r="R774" s="5" t="s">
        <v>1319</v>
      </c>
      <c r="S774" s="5" t="s">
        <v>1320</v>
      </c>
      <c r="U774" s="5">
        <v>0</v>
      </c>
      <c r="V774" s="5">
        <v>0</v>
      </c>
    </row>
    <row r="775" spans="2:22" ht="31.5" x14ac:dyDescent="0.4">
      <c r="B775" s="21" t="s">
        <v>169</v>
      </c>
      <c r="C775" s="120" t="s">
        <v>499</v>
      </c>
      <c r="D775" s="21" t="s">
        <v>240</v>
      </c>
      <c r="E775" s="21" t="s">
        <v>1274</v>
      </c>
      <c r="F775" s="22" t="s">
        <v>2147</v>
      </c>
      <c r="G775" s="21" t="s">
        <v>174</v>
      </c>
      <c r="H775" s="21" t="s">
        <v>161</v>
      </c>
      <c r="I775" s="21" t="s">
        <v>254</v>
      </c>
      <c r="J775" s="21" t="s">
        <v>533</v>
      </c>
      <c r="K775" s="21" t="s">
        <v>177</v>
      </c>
      <c r="L775" s="21" t="s">
        <v>2148</v>
      </c>
      <c r="M775" s="21" t="s">
        <v>488</v>
      </c>
      <c r="N775" s="22"/>
      <c r="O775" s="23">
        <v>45322</v>
      </c>
      <c r="P775" s="21" t="s">
        <v>2149</v>
      </c>
      <c r="Q775" s="5" t="s">
        <v>2148</v>
      </c>
      <c r="R775" s="5" t="s">
        <v>2150</v>
      </c>
      <c r="S775" s="5" t="s">
        <v>2140</v>
      </c>
      <c r="U775" s="5">
        <v>0</v>
      </c>
      <c r="V775" s="5">
        <v>0</v>
      </c>
    </row>
    <row r="776" spans="2:22" ht="31.5" x14ac:dyDescent="0.4">
      <c r="B776" s="21" t="s">
        <v>169</v>
      </c>
      <c r="C776" s="120" t="s">
        <v>499</v>
      </c>
      <c r="D776" s="21" t="s">
        <v>240</v>
      </c>
      <c r="E776" s="21" t="s">
        <v>1274</v>
      </c>
      <c r="F776" s="22" t="s">
        <v>2147</v>
      </c>
      <c r="G776" s="21" t="s">
        <v>174</v>
      </c>
      <c r="H776" s="21" t="s">
        <v>161</v>
      </c>
      <c r="I776" s="21" t="s">
        <v>254</v>
      </c>
      <c r="J776" s="21" t="s">
        <v>533</v>
      </c>
      <c r="K776" s="21" t="s">
        <v>183</v>
      </c>
      <c r="L776" s="21" t="s">
        <v>2151</v>
      </c>
      <c r="M776" s="21" t="s">
        <v>488</v>
      </c>
      <c r="N776" s="22"/>
      <c r="O776" s="23">
        <v>45322</v>
      </c>
      <c r="P776" s="21" t="s">
        <v>2152</v>
      </c>
      <c r="Q776" s="5" t="s">
        <v>2151</v>
      </c>
      <c r="R776" s="5" t="s">
        <v>2150</v>
      </c>
      <c r="S776" s="5" t="s">
        <v>2140</v>
      </c>
      <c r="U776" s="5">
        <v>0</v>
      </c>
      <c r="V776" s="5">
        <v>0</v>
      </c>
    </row>
    <row r="777" spans="2:22" ht="31.5" x14ac:dyDescent="0.4">
      <c r="B777" s="21" t="s">
        <v>169</v>
      </c>
      <c r="C777" s="120" t="s">
        <v>499</v>
      </c>
      <c r="D777" s="21" t="s">
        <v>240</v>
      </c>
      <c r="E777" s="21" t="s">
        <v>1274</v>
      </c>
      <c r="F777" s="22" t="s">
        <v>2147</v>
      </c>
      <c r="G777" s="21" t="s">
        <v>174</v>
      </c>
      <c r="H777" s="21" t="s">
        <v>161</v>
      </c>
      <c r="I777" s="21" t="s">
        <v>254</v>
      </c>
      <c r="J777" s="21" t="s">
        <v>533</v>
      </c>
      <c r="K777" s="21" t="s">
        <v>186</v>
      </c>
      <c r="L777" s="21" t="s">
        <v>2153</v>
      </c>
      <c r="M777" s="21" t="s">
        <v>488</v>
      </c>
      <c r="N777" s="22"/>
      <c r="O777" s="23">
        <v>45322</v>
      </c>
      <c r="P777" s="21" t="s">
        <v>2154</v>
      </c>
      <c r="Q777" s="5" t="s">
        <v>2153</v>
      </c>
      <c r="R777" s="5" t="s">
        <v>2150</v>
      </c>
      <c r="S777" s="5" t="s">
        <v>2140</v>
      </c>
      <c r="U777" s="5">
        <v>0</v>
      </c>
      <c r="V777" s="5">
        <v>0</v>
      </c>
    </row>
    <row r="778" spans="2:22" ht="31.5" x14ac:dyDescent="0.4">
      <c r="B778" s="21" t="s">
        <v>169</v>
      </c>
      <c r="C778" s="120" t="s">
        <v>499</v>
      </c>
      <c r="D778" s="21" t="s">
        <v>240</v>
      </c>
      <c r="E778" s="21" t="s">
        <v>1274</v>
      </c>
      <c r="F778" s="22" t="s">
        <v>2147</v>
      </c>
      <c r="G778" s="21" t="s">
        <v>174</v>
      </c>
      <c r="H778" s="21" t="s">
        <v>161</v>
      </c>
      <c r="I778" s="21" t="s">
        <v>254</v>
      </c>
      <c r="J778" s="21" t="s">
        <v>533</v>
      </c>
      <c r="K778" s="21" t="s">
        <v>189</v>
      </c>
      <c r="L778" s="21" t="s">
        <v>2155</v>
      </c>
      <c r="M778" s="21" t="s">
        <v>488</v>
      </c>
      <c r="N778" s="22"/>
      <c r="O778" s="23">
        <v>45322</v>
      </c>
      <c r="P778" s="21" t="s">
        <v>2156</v>
      </c>
      <c r="Q778" s="5" t="s">
        <v>2155</v>
      </c>
      <c r="R778" s="5" t="s">
        <v>2150</v>
      </c>
      <c r="S778" s="5" t="s">
        <v>2140</v>
      </c>
      <c r="U778" s="5">
        <v>0</v>
      </c>
      <c r="V778" s="5">
        <v>0</v>
      </c>
    </row>
    <row r="779" spans="2:22" ht="31.5" x14ac:dyDescent="0.4">
      <c r="B779" s="21" t="s">
        <v>169</v>
      </c>
      <c r="C779" s="120" t="s">
        <v>499</v>
      </c>
      <c r="D779" s="21" t="s">
        <v>240</v>
      </c>
      <c r="E779" s="21" t="s">
        <v>1274</v>
      </c>
      <c r="F779" s="22" t="s">
        <v>2147</v>
      </c>
      <c r="G779" s="21" t="s">
        <v>174</v>
      </c>
      <c r="H779" s="21" t="s">
        <v>161</v>
      </c>
      <c r="I779" s="21" t="s">
        <v>254</v>
      </c>
      <c r="J779" s="21" t="s">
        <v>746</v>
      </c>
      <c r="K779" s="21" t="s">
        <v>177</v>
      </c>
      <c r="L779" s="21" t="s">
        <v>2157</v>
      </c>
      <c r="M779" s="21" t="s">
        <v>488</v>
      </c>
      <c r="N779" s="22"/>
      <c r="O779" s="23">
        <v>45322</v>
      </c>
      <c r="P779" s="21" t="s">
        <v>2158</v>
      </c>
      <c r="Q779" s="5" t="s">
        <v>2157</v>
      </c>
      <c r="R779" s="5" t="s">
        <v>2150</v>
      </c>
      <c r="S779" s="5" t="s">
        <v>2159</v>
      </c>
      <c r="U779" s="5">
        <v>0</v>
      </c>
      <c r="V779" s="5">
        <v>0</v>
      </c>
    </row>
    <row r="780" spans="2:22" ht="31.5" x14ac:dyDescent="0.4">
      <c r="B780" s="21" t="s">
        <v>169</v>
      </c>
      <c r="C780" s="120" t="s">
        <v>499</v>
      </c>
      <c r="D780" s="21" t="s">
        <v>240</v>
      </c>
      <c r="E780" s="21" t="s">
        <v>1274</v>
      </c>
      <c r="F780" s="22" t="s">
        <v>2147</v>
      </c>
      <c r="G780" s="21" t="s">
        <v>174</v>
      </c>
      <c r="H780" s="21" t="s">
        <v>161</v>
      </c>
      <c r="I780" s="21" t="s">
        <v>254</v>
      </c>
      <c r="J780" s="21" t="s">
        <v>746</v>
      </c>
      <c r="K780" s="21" t="s">
        <v>183</v>
      </c>
      <c r="L780" s="21" t="s">
        <v>2160</v>
      </c>
      <c r="M780" s="21" t="s">
        <v>488</v>
      </c>
      <c r="N780" s="22"/>
      <c r="O780" s="23">
        <v>45322</v>
      </c>
      <c r="P780" s="21" t="s">
        <v>2161</v>
      </c>
      <c r="Q780" s="5" t="s">
        <v>2160</v>
      </c>
      <c r="R780" s="5" t="s">
        <v>2150</v>
      </c>
      <c r="S780" s="5" t="s">
        <v>2159</v>
      </c>
      <c r="U780" s="5">
        <v>0</v>
      </c>
      <c r="V780" s="5">
        <v>0</v>
      </c>
    </row>
    <row r="781" spans="2:22" ht="31.5" x14ac:dyDescent="0.4">
      <c r="B781" s="21" t="s">
        <v>169</v>
      </c>
      <c r="C781" s="120" t="s">
        <v>499</v>
      </c>
      <c r="D781" s="21" t="s">
        <v>240</v>
      </c>
      <c r="E781" s="21" t="s">
        <v>1274</v>
      </c>
      <c r="F781" s="22" t="s">
        <v>2147</v>
      </c>
      <c r="G781" s="21" t="s">
        <v>174</v>
      </c>
      <c r="H781" s="21" t="s">
        <v>161</v>
      </c>
      <c r="I781" s="21" t="s">
        <v>254</v>
      </c>
      <c r="J781" s="21" t="s">
        <v>746</v>
      </c>
      <c r="K781" s="21" t="s">
        <v>186</v>
      </c>
      <c r="L781" s="21" t="s">
        <v>2162</v>
      </c>
      <c r="M781" s="21" t="s">
        <v>488</v>
      </c>
      <c r="N781" s="22"/>
      <c r="O781" s="23">
        <v>45322</v>
      </c>
      <c r="P781" s="21" t="s">
        <v>2163</v>
      </c>
      <c r="Q781" s="5" t="s">
        <v>2162</v>
      </c>
      <c r="R781" s="5" t="s">
        <v>2150</v>
      </c>
      <c r="S781" s="5" t="s">
        <v>2159</v>
      </c>
      <c r="U781" s="5">
        <v>0</v>
      </c>
      <c r="V781" s="5">
        <v>0</v>
      </c>
    </row>
    <row r="782" spans="2:22" ht="31.5" x14ac:dyDescent="0.4">
      <c r="B782" s="21" t="s">
        <v>169</v>
      </c>
      <c r="C782" s="120" t="s">
        <v>499</v>
      </c>
      <c r="D782" s="21" t="s">
        <v>240</v>
      </c>
      <c r="E782" s="21" t="s">
        <v>1274</v>
      </c>
      <c r="F782" s="22" t="s">
        <v>2147</v>
      </c>
      <c r="G782" s="21" t="s">
        <v>174</v>
      </c>
      <c r="H782" s="21" t="s">
        <v>161</v>
      </c>
      <c r="I782" s="21" t="s">
        <v>254</v>
      </c>
      <c r="J782" s="21" t="s">
        <v>746</v>
      </c>
      <c r="K782" s="21" t="s">
        <v>189</v>
      </c>
      <c r="L782" s="21" t="s">
        <v>2164</v>
      </c>
      <c r="M782" s="21" t="s">
        <v>488</v>
      </c>
      <c r="N782" s="22"/>
      <c r="O782" s="23">
        <v>45322</v>
      </c>
      <c r="P782" s="21" t="s">
        <v>2165</v>
      </c>
      <c r="Q782" s="5" t="s">
        <v>2164</v>
      </c>
      <c r="R782" s="5" t="s">
        <v>2150</v>
      </c>
      <c r="S782" s="5" t="s">
        <v>2159</v>
      </c>
      <c r="U782" s="5">
        <v>0</v>
      </c>
      <c r="V782" s="5">
        <v>0</v>
      </c>
    </row>
    <row r="783" spans="2:22" ht="31.5" x14ac:dyDescent="0.4">
      <c r="B783" s="21" t="s">
        <v>169</v>
      </c>
      <c r="C783" s="120" t="s">
        <v>499</v>
      </c>
      <c r="D783" s="21" t="s">
        <v>240</v>
      </c>
      <c r="E783" s="21" t="s">
        <v>1274</v>
      </c>
      <c r="F783" s="22" t="s">
        <v>1327</v>
      </c>
      <c r="G783" s="21" t="s">
        <v>174</v>
      </c>
      <c r="H783" s="21" t="s">
        <v>163</v>
      </c>
      <c r="I783" s="21" t="s">
        <v>194</v>
      </c>
      <c r="J783" s="120" t="s">
        <v>206</v>
      </c>
      <c r="K783" s="21" t="s">
        <v>177</v>
      </c>
      <c r="L783" s="21" t="s">
        <v>1328</v>
      </c>
      <c r="M783" s="21" t="s">
        <v>488</v>
      </c>
      <c r="N783" s="22"/>
      <c r="O783" s="23">
        <v>45322</v>
      </c>
      <c r="P783" s="21" t="s">
        <v>1329</v>
      </c>
      <c r="Q783" s="5" t="s">
        <v>1328</v>
      </c>
      <c r="R783" s="5" t="s">
        <v>1330</v>
      </c>
      <c r="S783" s="5" t="s">
        <v>1320</v>
      </c>
      <c r="U783" s="5">
        <v>0</v>
      </c>
      <c r="V783" s="5">
        <v>0</v>
      </c>
    </row>
    <row r="784" spans="2:22" ht="31.5" x14ac:dyDescent="0.4">
      <c r="B784" s="21" t="s">
        <v>169</v>
      </c>
      <c r="C784" s="120" t="s">
        <v>499</v>
      </c>
      <c r="D784" s="21" t="s">
        <v>240</v>
      </c>
      <c r="E784" s="21" t="s">
        <v>1274</v>
      </c>
      <c r="F784" s="22" t="s">
        <v>1327</v>
      </c>
      <c r="G784" s="21" t="s">
        <v>174</v>
      </c>
      <c r="H784" s="21" t="s">
        <v>163</v>
      </c>
      <c r="I784" s="21" t="s">
        <v>194</v>
      </c>
      <c r="J784" s="120" t="s">
        <v>206</v>
      </c>
      <c r="K784" s="21" t="s">
        <v>183</v>
      </c>
      <c r="L784" s="21" t="s">
        <v>1331</v>
      </c>
      <c r="M784" s="21" t="s">
        <v>488</v>
      </c>
      <c r="N784" s="22"/>
      <c r="O784" s="23">
        <v>45322</v>
      </c>
      <c r="P784" s="21" t="s">
        <v>1332</v>
      </c>
      <c r="Q784" s="5" t="s">
        <v>1331</v>
      </c>
      <c r="R784" s="5" t="s">
        <v>1330</v>
      </c>
      <c r="S784" s="5" t="s">
        <v>1320</v>
      </c>
      <c r="U784" s="5">
        <v>0</v>
      </c>
      <c r="V784" s="5">
        <v>0</v>
      </c>
    </row>
    <row r="785" spans="2:22" ht="31.5" x14ac:dyDescent="0.4">
      <c r="B785" s="21" t="s">
        <v>169</v>
      </c>
      <c r="C785" s="120" t="s">
        <v>499</v>
      </c>
      <c r="D785" s="21" t="s">
        <v>240</v>
      </c>
      <c r="E785" s="21" t="s">
        <v>1274</v>
      </c>
      <c r="F785" s="22" t="s">
        <v>1327</v>
      </c>
      <c r="G785" s="21" t="s">
        <v>174</v>
      </c>
      <c r="H785" s="21" t="s">
        <v>163</v>
      </c>
      <c r="I785" s="21" t="s">
        <v>194</v>
      </c>
      <c r="J785" s="120" t="s">
        <v>206</v>
      </c>
      <c r="K785" s="21" t="s">
        <v>186</v>
      </c>
      <c r="L785" s="21" t="s">
        <v>1333</v>
      </c>
      <c r="M785" s="21" t="s">
        <v>488</v>
      </c>
      <c r="N785" s="22"/>
      <c r="O785" s="23">
        <v>45322</v>
      </c>
      <c r="P785" s="21" t="s">
        <v>1334</v>
      </c>
      <c r="Q785" s="5" t="s">
        <v>1333</v>
      </c>
      <c r="R785" s="5" t="s">
        <v>1330</v>
      </c>
      <c r="S785" s="5" t="s">
        <v>1320</v>
      </c>
      <c r="U785" s="5">
        <v>0</v>
      </c>
      <c r="V785" s="5">
        <v>0</v>
      </c>
    </row>
    <row r="786" spans="2:22" ht="31.5" x14ac:dyDescent="0.4">
      <c r="B786" s="21" t="s">
        <v>169</v>
      </c>
      <c r="C786" s="120" t="s">
        <v>499</v>
      </c>
      <c r="D786" s="21" t="s">
        <v>240</v>
      </c>
      <c r="E786" s="21" t="s">
        <v>1274</v>
      </c>
      <c r="F786" s="22" t="s">
        <v>1327</v>
      </c>
      <c r="G786" s="21" t="s">
        <v>174</v>
      </c>
      <c r="H786" s="21" t="s">
        <v>163</v>
      </c>
      <c r="I786" s="21" t="s">
        <v>194</v>
      </c>
      <c r="J786" s="120" t="s">
        <v>206</v>
      </c>
      <c r="K786" s="21" t="s">
        <v>189</v>
      </c>
      <c r="L786" s="21" t="s">
        <v>1335</v>
      </c>
      <c r="M786" s="21" t="s">
        <v>488</v>
      </c>
      <c r="N786" s="22"/>
      <c r="O786" s="23">
        <v>45322</v>
      </c>
      <c r="P786" s="21" t="s">
        <v>1336</v>
      </c>
      <c r="Q786" s="5" t="s">
        <v>1335</v>
      </c>
      <c r="R786" s="5" t="s">
        <v>1330</v>
      </c>
      <c r="S786" s="5" t="s">
        <v>1320</v>
      </c>
      <c r="U786" s="5">
        <v>0</v>
      </c>
      <c r="V786" s="5">
        <v>0</v>
      </c>
    </row>
    <row r="787" spans="2:22" ht="31.5" x14ac:dyDescent="0.4">
      <c r="B787" s="21" t="s">
        <v>169</v>
      </c>
      <c r="C787" s="120" t="s">
        <v>499</v>
      </c>
      <c r="D787" s="21" t="s">
        <v>240</v>
      </c>
      <c r="E787" s="21" t="s">
        <v>1274</v>
      </c>
      <c r="F787" s="22" t="s">
        <v>2136</v>
      </c>
      <c r="G787" s="21" t="s">
        <v>174</v>
      </c>
      <c r="H787" s="21" t="s">
        <v>163</v>
      </c>
      <c r="I787" s="21" t="s">
        <v>194</v>
      </c>
      <c r="J787" s="120" t="s">
        <v>195</v>
      </c>
      <c r="K787" s="21" t="s">
        <v>177</v>
      </c>
      <c r="L787" s="21" t="s">
        <v>2137</v>
      </c>
      <c r="M787" s="21" t="s">
        <v>488</v>
      </c>
      <c r="N787" s="22"/>
      <c r="O787" s="23">
        <v>45322</v>
      </c>
      <c r="P787" s="21" t="s">
        <v>2138</v>
      </c>
      <c r="Q787" s="5" t="s">
        <v>2137</v>
      </c>
      <c r="R787" s="5" t="s">
        <v>2139</v>
      </c>
      <c r="S787" s="5" t="s">
        <v>2140</v>
      </c>
      <c r="U787" s="5">
        <v>0</v>
      </c>
      <c r="V787" s="5">
        <v>0</v>
      </c>
    </row>
    <row r="788" spans="2:22" ht="31.5" x14ac:dyDescent="0.4">
      <c r="B788" s="21" t="s">
        <v>169</v>
      </c>
      <c r="C788" s="120" t="s">
        <v>499</v>
      </c>
      <c r="D788" s="21" t="s">
        <v>240</v>
      </c>
      <c r="E788" s="21" t="s">
        <v>1274</v>
      </c>
      <c r="F788" s="22" t="s">
        <v>2136</v>
      </c>
      <c r="G788" s="21" t="s">
        <v>174</v>
      </c>
      <c r="H788" s="21" t="s">
        <v>163</v>
      </c>
      <c r="I788" s="21" t="s">
        <v>194</v>
      </c>
      <c r="J788" s="120" t="s">
        <v>195</v>
      </c>
      <c r="K788" s="21" t="s">
        <v>183</v>
      </c>
      <c r="L788" s="21" t="s">
        <v>2141</v>
      </c>
      <c r="M788" s="21" t="s">
        <v>488</v>
      </c>
      <c r="N788" s="22"/>
      <c r="O788" s="23">
        <v>45322</v>
      </c>
      <c r="P788" s="21" t="s">
        <v>2142</v>
      </c>
      <c r="Q788" s="5" t="s">
        <v>2141</v>
      </c>
      <c r="R788" s="5" t="s">
        <v>2139</v>
      </c>
      <c r="S788" s="5" t="s">
        <v>2140</v>
      </c>
      <c r="U788" s="5">
        <v>0</v>
      </c>
      <c r="V788" s="5">
        <v>0</v>
      </c>
    </row>
    <row r="789" spans="2:22" ht="31.5" x14ac:dyDescent="0.4">
      <c r="B789" s="21" t="s">
        <v>169</v>
      </c>
      <c r="C789" s="120" t="s">
        <v>499</v>
      </c>
      <c r="D789" s="21" t="s">
        <v>240</v>
      </c>
      <c r="E789" s="21" t="s">
        <v>1274</v>
      </c>
      <c r="F789" s="22" t="s">
        <v>2136</v>
      </c>
      <c r="G789" s="21" t="s">
        <v>174</v>
      </c>
      <c r="H789" s="21" t="s">
        <v>163</v>
      </c>
      <c r="I789" s="21" t="s">
        <v>194</v>
      </c>
      <c r="J789" s="120" t="s">
        <v>195</v>
      </c>
      <c r="K789" s="21" t="s">
        <v>186</v>
      </c>
      <c r="L789" s="21" t="s">
        <v>2143</v>
      </c>
      <c r="M789" s="21" t="s">
        <v>488</v>
      </c>
      <c r="N789" s="22"/>
      <c r="O789" s="23">
        <v>45322</v>
      </c>
      <c r="P789" s="21" t="s">
        <v>2144</v>
      </c>
      <c r="Q789" s="5" t="s">
        <v>2143</v>
      </c>
      <c r="R789" s="5" t="s">
        <v>2139</v>
      </c>
      <c r="S789" s="5" t="s">
        <v>2140</v>
      </c>
      <c r="U789" s="5">
        <v>0</v>
      </c>
      <c r="V789" s="5">
        <v>0</v>
      </c>
    </row>
    <row r="790" spans="2:22" ht="31.5" x14ac:dyDescent="0.4">
      <c r="B790" s="21" t="s">
        <v>169</v>
      </c>
      <c r="C790" s="120" t="s">
        <v>499</v>
      </c>
      <c r="D790" s="21" t="s">
        <v>240</v>
      </c>
      <c r="E790" s="21" t="s">
        <v>1274</v>
      </c>
      <c r="F790" s="22" t="s">
        <v>2136</v>
      </c>
      <c r="G790" s="21" t="s">
        <v>174</v>
      </c>
      <c r="H790" s="21" t="s">
        <v>163</v>
      </c>
      <c r="I790" s="21" t="s">
        <v>194</v>
      </c>
      <c r="J790" s="120" t="s">
        <v>195</v>
      </c>
      <c r="K790" s="21" t="s">
        <v>189</v>
      </c>
      <c r="L790" s="21" t="s">
        <v>2145</v>
      </c>
      <c r="M790" s="21" t="s">
        <v>488</v>
      </c>
      <c r="N790" s="22"/>
      <c r="O790" s="23">
        <v>45322</v>
      </c>
      <c r="P790" s="21" t="s">
        <v>2146</v>
      </c>
      <c r="Q790" s="5" t="s">
        <v>2145</v>
      </c>
      <c r="R790" s="5" t="s">
        <v>2139</v>
      </c>
      <c r="S790" s="5" t="s">
        <v>2140</v>
      </c>
      <c r="U790" s="5">
        <v>0</v>
      </c>
      <c r="V790" s="5">
        <v>0</v>
      </c>
    </row>
    <row r="791" spans="2:22" ht="31.5" x14ac:dyDescent="0.4">
      <c r="B791" s="21" t="s">
        <v>169</v>
      </c>
      <c r="C791" s="120" t="s">
        <v>170</v>
      </c>
      <c r="D791" s="21" t="s">
        <v>240</v>
      </c>
      <c r="E791" s="21" t="s">
        <v>1337</v>
      </c>
      <c r="F791" s="22" t="s">
        <v>1338</v>
      </c>
      <c r="G791" s="21" t="s">
        <v>174</v>
      </c>
      <c r="H791" s="21" t="s">
        <v>131</v>
      </c>
      <c r="I791" s="21" t="s">
        <v>175</v>
      </c>
      <c r="J791" s="120" t="s">
        <v>176</v>
      </c>
      <c r="K791" s="21" t="s">
        <v>177</v>
      </c>
      <c r="L791" s="21" t="s">
        <v>1339</v>
      </c>
      <c r="M791" s="21" t="s">
        <v>488</v>
      </c>
      <c r="N791" s="22"/>
      <c r="O791" s="23">
        <v>45322</v>
      </c>
      <c r="P791" s="21" t="s">
        <v>1340</v>
      </c>
      <c r="Q791" s="5" t="s">
        <v>1339</v>
      </c>
      <c r="R791" s="5" t="s">
        <v>1341</v>
      </c>
      <c r="S791" s="5" t="s">
        <v>1342</v>
      </c>
      <c r="U791" s="5">
        <v>0</v>
      </c>
      <c r="V791" s="5">
        <v>0</v>
      </c>
    </row>
    <row r="792" spans="2:22" ht="31.5" x14ac:dyDescent="0.4">
      <c r="B792" s="21" t="s">
        <v>169</v>
      </c>
      <c r="C792" s="120" t="s">
        <v>170</v>
      </c>
      <c r="D792" s="21" t="s">
        <v>240</v>
      </c>
      <c r="E792" s="21" t="s">
        <v>1337</v>
      </c>
      <c r="F792" s="22" t="s">
        <v>1338</v>
      </c>
      <c r="G792" s="21" t="s">
        <v>174</v>
      </c>
      <c r="H792" s="21" t="s">
        <v>131</v>
      </c>
      <c r="I792" s="21" t="s">
        <v>175</v>
      </c>
      <c r="J792" s="120" t="s">
        <v>176</v>
      </c>
      <c r="K792" s="21" t="s">
        <v>183</v>
      </c>
      <c r="L792" s="21" t="s">
        <v>1343</v>
      </c>
      <c r="M792" s="21" t="s">
        <v>488</v>
      </c>
      <c r="N792" s="22"/>
      <c r="O792" s="23">
        <v>45322</v>
      </c>
      <c r="P792" s="21" t="s">
        <v>1344</v>
      </c>
      <c r="Q792" s="5" t="s">
        <v>1343</v>
      </c>
      <c r="R792" s="5" t="s">
        <v>1341</v>
      </c>
      <c r="S792" s="5" t="s">
        <v>1342</v>
      </c>
      <c r="U792" s="5">
        <v>0</v>
      </c>
      <c r="V792" s="5">
        <v>0</v>
      </c>
    </row>
    <row r="793" spans="2:22" ht="31.5" x14ac:dyDescent="0.4">
      <c r="B793" s="21" t="s">
        <v>169</v>
      </c>
      <c r="C793" s="120" t="s">
        <v>170</v>
      </c>
      <c r="D793" s="21" t="s">
        <v>240</v>
      </c>
      <c r="E793" s="21" t="s">
        <v>1337</v>
      </c>
      <c r="F793" s="22" t="s">
        <v>1338</v>
      </c>
      <c r="G793" s="21" t="s">
        <v>174</v>
      </c>
      <c r="H793" s="21" t="s">
        <v>131</v>
      </c>
      <c r="I793" s="21" t="s">
        <v>175</v>
      </c>
      <c r="J793" s="120" t="s">
        <v>176</v>
      </c>
      <c r="K793" s="21" t="s">
        <v>186</v>
      </c>
      <c r="L793" s="21" t="s">
        <v>1345</v>
      </c>
      <c r="M793" s="21" t="s">
        <v>488</v>
      </c>
      <c r="N793" s="22"/>
      <c r="O793" s="23">
        <v>45322</v>
      </c>
      <c r="P793" s="21" t="s">
        <v>1346</v>
      </c>
      <c r="Q793" s="5" t="s">
        <v>1345</v>
      </c>
      <c r="R793" s="5" t="s">
        <v>1341</v>
      </c>
      <c r="S793" s="5" t="s">
        <v>1342</v>
      </c>
      <c r="U793" s="5">
        <v>0</v>
      </c>
      <c r="V793" s="5">
        <v>0</v>
      </c>
    </row>
    <row r="794" spans="2:22" ht="31.5" x14ac:dyDescent="0.4">
      <c r="B794" s="21" t="s">
        <v>169</v>
      </c>
      <c r="C794" s="120" t="s">
        <v>170</v>
      </c>
      <c r="D794" s="21" t="s">
        <v>240</v>
      </c>
      <c r="E794" s="21" t="s">
        <v>1337</v>
      </c>
      <c r="F794" s="22" t="s">
        <v>1338</v>
      </c>
      <c r="G794" s="21" t="s">
        <v>174</v>
      </c>
      <c r="H794" s="21" t="s">
        <v>131</v>
      </c>
      <c r="I794" s="21" t="s">
        <v>175</v>
      </c>
      <c r="J794" s="120" t="s">
        <v>176</v>
      </c>
      <c r="K794" s="21" t="s">
        <v>189</v>
      </c>
      <c r="L794" s="21" t="s">
        <v>1347</v>
      </c>
      <c r="M794" s="21" t="s">
        <v>488</v>
      </c>
      <c r="N794" s="22"/>
      <c r="O794" s="23">
        <v>45322</v>
      </c>
      <c r="P794" s="21" t="s">
        <v>1348</v>
      </c>
      <c r="Q794" s="5" t="s">
        <v>1347</v>
      </c>
      <c r="R794" s="5" t="s">
        <v>1341</v>
      </c>
      <c r="S794" s="5" t="s">
        <v>1342</v>
      </c>
      <c r="U794" s="5">
        <v>0</v>
      </c>
      <c r="V794" s="5">
        <v>0</v>
      </c>
    </row>
    <row r="795" spans="2:22" ht="31.5" x14ac:dyDescent="0.4">
      <c r="B795" s="21" t="s">
        <v>169</v>
      </c>
      <c r="C795" s="120" t="s">
        <v>170</v>
      </c>
      <c r="D795" s="21" t="s">
        <v>240</v>
      </c>
      <c r="E795" s="21" t="s">
        <v>1337</v>
      </c>
      <c r="F795" s="22" t="s">
        <v>1369</v>
      </c>
      <c r="G795" s="21" t="s">
        <v>174</v>
      </c>
      <c r="H795" s="21" t="s">
        <v>132</v>
      </c>
      <c r="I795" s="21" t="s">
        <v>217</v>
      </c>
      <c r="J795" s="21" t="s">
        <v>583</v>
      </c>
      <c r="K795" s="21" t="s">
        <v>177</v>
      </c>
      <c r="L795" s="21" t="s">
        <v>1370</v>
      </c>
      <c r="M795" s="21" t="s">
        <v>488</v>
      </c>
      <c r="N795" s="22"/>
      <c r="O795" s="23">
        <v>45322</v>
      </c>
      <c r="P795" s="21" t="s">
        <v>1371</v>
      </c>
      <c r="Q795" s="5" t="s">
        <v>1370</v>
      </c>
      <c r="R795" s="5" t="s">
        <v>1372</v>
      </c>
      <c r="S795" s="5" t="s">
        <v>1342</v>
      </c>
      <c r="U795" s="5">
        <v>0</v>
      </c>
      <c r="V795" s="5">
        <v>0</v>
      </c>
    </row>
    <row r="796" spans="2:22" ht="31.5" x14ac:dyDescent="0.4">
      <c r="B796" s="21" t="s">
        <v>169</v>
      </c>
      <c r="C796" s="120" t="s">
        <v>170</v>
      </c>
      <c r="D796" s="21" t="s">
        <v>240</v>
      </c>
      <c r="E796" s="21" t="s">
        <v>1337</v>
      </c>
      <c r="F796" s="22" t="s">
        <v>1369</v>
      </c>
      <c r="G796" s="21" t="s">
        <v>174</v>
      </c>
      <c r="H796" s="21" t="s">
        <v>132</v>
      </c>
      <c r="I796" s="21" t="s">
        <v>217</v>
      </c>
      <c r="J796" s="21" t="s">
        <v>583</v>
      </c>
      <c r="K796" s="21" t="s">
        <v>183</v>
      </c>
      <c r="L796" s="21" t="s">
        <v>1373</v>
      </c>
      <c r="M796" s="21" t="s">
        <v>488</v>
      </c>
      <c r="N796" s="22"/>
      <c r="O796" s="23">
        <v>45322</v>
      </c>
      <c r="P796" s="21" t="s">
        <v>1374</v>
      </c>
      <c r="Q796" s="5" t="s">
        <v>1373</v>
      </c>
      <c r="R796" s="5" t="s">
        <v>1372</v>
      </c>
      <c r="S796" s="5" t="s">
        <v>1342</v>
      </c>
      <c r="U796" s="5">
        <v>0</v>
      </c>
      <c r="V796" s="5">
        <v>0</v>
      </c>
    </row>
    <row r="797" spans="2:22" ht="31.5" x14ac:dyDescent="0.4">
      <c r="B797" s="21" t="s">
        <v>169</v>
      </c>
      <c r="C797" s="120" t="s">
        <v>170</v>
      </c>
      <c r="D797" s="21" t="s">
        <v>240</v>
      </c>
      <c r="E797" s="21" t="s">
        <v>1337</v>
      </c>
      <c r="F797" s="22" t="s">
        <v>1369</v>
      </c>
      <c r="G797" s="21" t="s">
        <v>174</v>
      </c>
      <c r="H797" s="21" t="s">
        <v>132</v>
      </c>
      <c r="I797" s="21" t="s">
        <v>217</v>
      </c>
      <c r="J797" s="21" t="s">
        <v>583</v>
      </c>
      <c r="K797" s="21" t="s">
        <v>186</v>
      </c>
      <c r="L797" s="21" t="s">
        <v>1375</v>
      </c>
      <c r="M797" s="21" t="s">
        <v>488</v>
      </c>
      <c r="N797" s="22"/>
      <c r="O797" s="23">
        <v>45322</v>
      </c>
      <c r="P797" s="21" t="s">
        <v>1376</v>
      </c>
      <c r="Q797" s="5" t="s">
        <v>1375</v>
      </c>
      <c r="R797" s="5" t="s">
        <v>1372</v>
      </c>
      <c r="S797" s="5" t="s">
        <v>1342</v>
      </c>
      <c r="U797" s="5">
        <v>0</v>
      </c>
      <c r="V797" s="5">
        <v>0</v>
      </c>
    </row>
    <row r="798" spans="2:22" ht="31.5" x14ac:dyDescent="0.4">
      <c r="B798" s="21" t="s">
        <v>169</v>
      </c>
      <c r="C798" s="120" t="s">
        <v>170</v>
      </c>
      <c r="D798" s="21" t="s">
        <v>240</v>
      </c>
      <c r="E798" s="21" t="s">
        <v>1337</v>
      </c>
      <c r="F798" s="22" t="s">
        <v>1369</v>
      </c>
      <c r="G798" s="21" t="s">
        <v>174</v>
      </c>
      <c r="H798" s="21" t="s">
        <v>132</v>
      </c>
      <c r="I798" s="21" t="s">
        <v>217</v>
      </c>
      <c r="J798" s="21" t="s">
        <v>583</v>
      </c>
      <c r="K798" s="21" t="s">
        <v>189</v>
      </c>
      <c r="L798" s="21" t="s">
        <v>1377</v>
      </c>
      <c r="M798" s="21" t="s">
        <v>488</v>
      </c>
      <c r="N798" s="22"/>
      <c r="O798" s="23">
        <v>45322</v>
      </c>
      <c r="P798" s="21" t="s">
        <v>1378</v>
      </c>
      <c r="Q798" s="5" t="s">
        <v>1377</v>
      </c>
      <c r="R798" s="5" t="s">
        <v>1372</v>
      </c>
      <c r="S798" s="5" t="s">
        <v>1342</v>
      </c>
      <c r="U798" s="5">
        <v>0</v>
      </c>
      <c r="V798" s="5">
        <v>0</v>
      </c>
    </row>
    <row r="799" spans="2:22" ht="31.5" x14ac:dyDescent="0.4">
      <c r="B799" s="21" t="s">
        <v>169</v>
      </c>
      <c r="C799" s="120" t="s">
        <v>170</v>
      </c>
      <c r="D799" s="21" t="s">
        <v>240</v>
      </c>
      <c r="E799" s="21" t="s">
        <v>1337</v>
      </c>
      <c r="F799" s="22" t="s">
        <v>1359</v>
      </c>
      <c r="G799" s="21" t="s">
        <v>174</v>
      </c>
      <c r="H799" s="21" t="s">
        <v>163</v>
      </c>
      <c r="I799" s="21" t="s">
        <v>194</v>
      </c>
      <c r="J799" s="120" t="s">
        <v>206</v>
      </c>
      <c r="K799" s="21" t="s">
        <v>177</v>
      </c>
      <c r="L799" s="21" t="s">
        <v>1360</v>
      </c>
      <c r="M799" s="21" t="s">
        <v>488</v>
      </c>
      <c r="N799" s="22"/>
      <c r="O799" s="23">
        <v>45322</v>
      </c>
      <c r="P799" s="21" t="s">
        <v>1361</v>
      </c>
      <c r="Q799" s="5" t="s">
        <v>1360</v>
      </c>
      <c r="R799" s="5" t="s">
        <v>1362</v>
      </c>
      <c r="S799" s="5" t="s">
        <v>1342</v>
      </c>
      <c r="U799" s="5">
        <v>0</v>
      </c>
      <c r="V799" s="5">
        <v>0</v>
      </c>
    </row>
    <row r="800" spans="2:22" ht="31.5" x14ac:dyDescent="0.4">
      <c r="B800" s="21" t="s">
        <v>169</v>
      </c>
      <c r="C800" s="120" t="s">
        <v>170</v>
      </c>
      <c r="D800" s="21" t="s">
        <v>240</v>
      </c>
      <c r="E800" s="21" t="s">
        <v>1337</v>
      </c>
      <c r="F800" s="22" t="s">
        <v>1359</v>
      </c>
      <c r="G800" s="21" t="s">
        <v>174</v>
      </c>
      <c r="H800" s="21" t="s">
        <v>163</v>
      </c>
      <c r="I800" s="21" t="s">
        <v>194</v>
      </c>
      <c r="J800" s="120" t="s">
        <v>206</v>
      </c>
      <c r="K800" s="21" t="s">
        <v>183</v>
      </c>
      <c r="L800" s="21" t="s">
        <v>1363</v>
      </c>
      <c r="M800" s="21" t="s">
        <v>488</v>
      </c>
      <c r="N800" s="22"/>
      <c r="O800" s="23">
        <v>45322</v>
      </c>
      <c r="P800" s="21" t="s">
        <v>1364</v>
      </c>
      <c r="Q800" s="5" t="s">
        <v>1363</v>
      </c>
      <c r="R800" s="5" t="s">
        <v>1362</v>
      </c>
      <c r="S800" s="5" t="s">
        <v>1342</v>
      </c>
      <c r="U800" s="5">
        <v>0</v>
      </c>
      <c r="V800" s="5">
        <v>0</v>
      </c>
    </row>
    <row r="801" spans="2:22" ht="31.5" x14ac:dyDescent="0.4">
      <c r="B801" s="21" t="s">
        <v>169</v>
      </c>
      <c r="C801" s="120" t="s">
        <v>170</v>
      </c>
      <c r="D801" s="21" t="s">
        <v>240</v>
      </c>
      <c r="E801" s="21" t="s">
        <v>1337</v>
      </c>
      <c r="F801" s="22" t="s">
        <v>1359</v>
      </c>
      <c r="G801" s="21" t="s">
        <v>174</v>
      </c>
      <c r="H801" s="21" t="s">
        <v>163</v>
      </c>
      <c r="I801" s="21" t="s">
        <v>194</v>
      </c>
      <c r="J801" s="120" t="s">
        <v>206</v>
      </c>
      <c r="K801" s="21" t="s">
        <v>186</v>
      </c>
      <c r="L801" s="21" t="s">
        <v>1365</v>
      </c>
      <c r="M801" s="21" t="s">
        <v>488</v>
      </c>
      <c r="N801" s="22"/>
      <c r="O801" s="23">
        <v>45322</v>
      </c>
      <c r="P801" s="21" t="s">
        <v>1366</v>
      </c>
      <c r="Q801" s="5" t="s">
        <v>1365</v>
      </c>
      <c r="R801" s="5" t="s">
        <v>1362</v>
      </c>
      <c r="S801" s="5" t="s">
        <v>1342</v>
      </c>
      <c r="U801" s="5">
        <v>0</v>
      </c>
      <c r="V801" s="5">
        <v>0</v>
      </c>
    </row>
    <row r="802" spans="2:22" ht="31.5" x14ac:dyDescent="0.4">
      <c r="B802" s="21" t="s">
        <v>169</v>
      </c>
      <c r="C802" s="120" t="s">
        <v>170</v>
      </c>
      <c r="D802" s="21" t="s">
        <v>240</v>
      </c>
      <c r="E802" s="21" t="s">
        <v>1337</v>
      </c>
      <c r="F802" s="22" t="s">
        <v>1359</v>
      </c>
      <c r="G802" s="21" t="s">
        <v>174</v>
      </c>
      <c r="H802" s="21" t="s">
        <v>163</v>
      </c>
      <c r="I802" s="21" t="s">
        <v>194</v>
      </c>
      <c r="J802" s="120" t="s">
        <v>206</v>
      </c>
      <c r="K802" s="21" t="s">
        <v>189</v>
      </c>
      <c r="L802" s="21" t="s">
        <v>1367</v>
      </c>
      <c r="M802" s="21" t="s">
        <v>488</v>
      </c>
      <c r="N802" s="22"/>
      <c r="O802" s="23">
        <v>45322</v>
      </c>
      <c r="P802" s="21" t="s">
        <v>1368</v>
      </c>
      <c r="Q802" s="5" t="s">
        <v>1367</v>
      </c>
      <c r="R802" s="5" t="s">
        <v>1362</v>
      </c>
      <c r="S802" s="5" t="s">
        <v>1342</v>
      </c>
      <c r="U802" s="5">
        <v>0</v>
      </c>
      <c r="V802" s="5">
        <v>0</v>
      </c>
    </row>
    <row r="803" spans="2:22" ht="31.5" x14ac:dyDescent="0.4">
      <c r="B803" s="21" t="s">
        <v>169</v>
      </c>
      <c r="C803" s="120" t="s">
        <v>170</v>
      </c>
      <c r="D803" s="21" t="s">
        <v>240</v>
      </c>
      <c r="E803" s="21" t="s">
        <v>1337</v>
      </c>
      <c r="F803" s="22" t="s">
        <v>1349</v>
      </c>
      <c r="G803" s="21" t="s">
        <v>174</v>
      </c>
      <c r="H803" s="21" t="s">
        <v>163</v>
      </c>
      <c r="I803" s="21" t="s">
        <v>194</v>
      </c>
      <c r="J803" s="120" t="s">
        <v>195</v>
      </c>
      <c r="K803" s="21" t="s">
        <v>177</v>
      </c>
      <c r="L803" s="21" t="s">
        <v>1350</v>
      </c>
      <c r="M803" s="21" t="s">
        <v>488</v>
      </c>
      <c r="N803" s="22"/>
      <c r="O803" s="23">
        <v>45322</v>
      </c>
      <c r="P803" s="21" t="s">
        <v>1351</v>
      </c>
      <c r="Q803" s="5" t="s">
        <v>1350</v>
      </c>
      <c r="R803" s="5" t="s">
        <v>1352</v>
      </c>
      <c r="S803" s="5" t="s">
        <v>1342</v>
      </c>
      <c r="U803" s="5">
        <v>0</v>
      </c>
      <c r="V803" s="5">
        <v>0</v>
      </c>
    </row>
    <row r="804" spans="2:22" ht="31.5" x14ac:dyDescent="0.4">
      <c r="B804" s="21" t="s">
        <v>169</v>
      </c>
      <c r="C804" s="120" t="s">
        <v>170</v>
      </c>
      <c r="D804" s="21" t="s">
        <v>240</v>
      </c>
      <c r="E804" s="21" t="s">
        <v>1337</v>
      </c>
      <c r="F804" s="22" t="s">
        <v>1349</v>
      </c>
      <c r="G804" s="21" t="s">
        <v>174</v>
      </c>
      <c r="H804" s="21" t="s">
        <v>163</v>
      </c>
      <c r="I804" s="21" t="s">
        <v>194</v>
      </c>
      <c r="J804" s="120" t="s">
        <v>195</v>
      </c>
      <c r="K804" s="21" t="s">
        <v>183</v>
      </c>
      <c r="L804" s="21" t="s">
        <v>1353</v>
      </c>
      <c r="M804" s="21" t="s">
        <v>488</v>
      </c>
      <c r="N804" s="22"/>
      <c r="O804" s="23">
        <v>45322</v>
      </c>
      <c r="P804" s="21" t="s">
        <v>1354</v>
      </c>
      <c r="Q804" s="5" t="s">
        <v>1353</v>
      </c>
      <c r="R804" s="5" t="s">
        <v>1352</v>
      </c>
      <c r="S804" s="5" t="s">
        <v>1342</v>
      </c>
      <c r="U804" s="5">
        <v>0</v>
      </c>
      <c r="V804" s="5">
        <v>0</v>
      </c>
    </row>
    <row r="805" spans="2:22" ht="31.5" x14ac:dyDescent="0.4">
      <c r="B805" s="21" t="s">
        <v>169</v>
      </c>
      <c r="C805" s="120" t="s">
        <v>170</v>
      </c>
      <c r="D805" s="21" t="s">
        <v>240</v>
      </c>
      <c r="E805" s="21" t="s">
        <v>1337</v>
      </c>
      <c r="F805" s="22" t="s">
        <v>1349</v>
      </c>
      <c r="G805" s="21" t="s">
        <v>174</v>
      </c>
      <c r="H805" s="21" t="s">
        <v>163</v>
      </c>
      <c r="I805" s="21" t="s">
        <v>194</v>
      </c>
      <c r="J805" s="120" t="s">
        <v>195</v>
      </c>
      <c r="K805" s="21" t="s">
        <v>186</v>
      </c>
      <c r="L805" s="21" t="s">
        <v>1355</v>
      </c>
      <c r="M805" s="21" t="s">
        <v>488</v>
      </c>
      <c r="N805" s="22"/>
      <c r="O805" s="23">
        <v>45322</v>
      </c>
      <c r="P805" s="21" t="s">
        <v>1356</v>
      </c>
      <c r="Q805" s="5" t="s">
        <v>1355</v>
      </c>
      <c r="R805" s="5" t="s">
        <v>1352</v>
      </c>
      <c r="S805" s="5" t="s">
        <v>1342</v>
      </c>
      <c r="U805" s="5">
        <v>0</v>
      </c>
      <c r="V805" s="5">
        <v>0</v>
      </c>
    </row>
    <row r="806" spans="2:22" ht="31.5" x14ac:dyDescent="0.4">
      <c r="B806" s="21" t="s">
        <v>169</v>
      </c>
      <c r="C806" s="120" t="s">
        <v>170</v>
      </c>
      <c r="D806" s="21" t="s">
        <v>240</v>
      </c>
      <c r="E806" s="21" t="s">
        <v>1337</v>
      </c>
      <c r="F806" s="22" t="s">
        <v>1349</v>
      </c>
      <c r="G806" s="21" t="s">
        <v>174</v>
      </c>
      <c r="H806" s="21" t="s">
        <v>163</v>
      </c>
      <c r="I806" s="21" t="s">
        <v>194</v>
      </c>
      <c r="J806" s="120" t="s">
        <v>195</v>
      </c>
      <c r="K806" s="21" t="s">
        <v>189</v>
      </c>
      <c r="L806" s="21" t="s">
        <v>1357</v>
      </c>
      <c r="M806" s="21" t="s">
        <v>488</v>
      </c>
      <c r="N806" s="22"/>
      <c r="O806" s="23">
        <v>45322</v>
      </c>
      <c r="P806" s="21" t="s">
        <v>1358</v>
      </c>
      <c r="Q806" s="5" t="s">
        <v>1357</v>
      </c>
      <c r="R806" s="5" t="s">
        <v>1352</v>
      </c>
      <c r="S806" s="5" t="s">
        <v>1342</v>
      </c>
      <c r="U806" s="5">
        <v>0</v>
      </c>
      <c r="V806" s="5">
        <v>0</v>
      </c>
    </row>
    <row r="807" spans="2:22" ht="31.5" x14ac:dyDescent="0.4">
      <c r="B807" s="21" t="s">
        <v>169</v>
      </c>
      <c r="C807" s="120" t="s">
        <v>499</v>
      </c>
      <c r="D807" s="21" t="s">
        <v>240</v>
      </c>
      <c r="E807" s="21" t="s">
        <v>1337</v>
      </c>
      <c r="F807" s="22" t="s">
        <v>1379</v>
      </c>
      <c r="G807" s="21" t="s">
        <v>174</v>
      </c>
      <c r="H807" s="21" t="s">
        <v>132</v>
      </c>
      <c r="I807" s="21" t="s">
        <v>217</v>
      </c>
      <c r="J807" s="120" t="s">
        <v>176</v>
      </c>
      <c r="K807" s="21" t="s">
        <v>177</v>
      </c>
      <c r="L807" s="21" t="s">
        <v>1380</v>
      </c>
      <c r="M807" s="21" t="s">
        <v>488</v>
      </c>
      <c r="N807" s="22"/>
      <c r="O807" s="23">
        <v>45322</v>
      </c>
      <c r="P807" s="21" t="s">
        <v>1381</v>
      </c>
      <c r="Q807" s="5" t="s">
        <v>1380</v>
      </c>
      <c r="R807" s="5" t="s">
        <v>1382</v>
      </c>
      <c r="S807" s="5" t="s">
        <v>1383</v>
      </c>
      <c r="U807" s="5">
        <v>0</v>
      </c>
      <c r="V807" s="5">
        <v>0</v>
      </c>
    </row>
    <row r="808" spans="2:22" ht="31.5" x14ac:dyDescent="0.4">
      <c r="B808" s="21" t="s">
        <v>169</v>
      </c>
      <c r="C808" s="120" t="s">
        <v>499</v>
      </c>
      <c r="D808" s="21" t="s">
        <v>240</v>
      </c>
      <c r="E808" s="21" t="s">
        <v>1337</v>
      </c>
      <c r="F808" s="22" t="s">
        <v>1379</v>
      </c>
      <c r="G808" s="21" t="s">
        <v>174</v>
      </c>
      <c r="H808" s="21" t="s">
        <v>132</v>
      </c>
      <c r="I808" s="21" t="s">
        <v>217</v>
      </c>
      <c r="J808" s="120" t="s">
        <v>176</v>
      </c>
      <c r="K808" s="21" t="s">
        <v>183</v>
      </c>
      <c r="L808" s="21" t="s">
        <v>1384</v>
      </c>
      <c r="M808" s="21" t="s">
        <v>488</v>
      </c>
      <c r="N808" s="22"/>
      <c r="O808" s="23">
        <v>45322</v>
      </c>
      <c r="P808" s="21" t="s">
        <v>1385</v>
      </c>
      <c r="Q808" s="5" t="s">
        <v>1384</v>
      </c>
      <c r="R808" s="5" t="s">
        <v>1382</v>
      </c>
      <c r="S808" s="5" t="s">
        <v>1383</v>
      </c>
      <c r="U808" s="5">
        <v>0</v>
      </c>
      <c r="V808" s="5">
        <v>0</v>
      </c>
    </row>
    <row r="809" spans="2:22" ht="31.5" x14ac:dyDescent="0.4">
      <c r="B809" s="21" t="s">
        <v>169</v>
      </c>
      <c r="C809" s="120" t="s">
        <v>499</v>
      </c>
      <c r="D809" s="21" t="s">
        <v>240</v>
      </c>
      <c r="E809" s="21" t="s">
        <v>1337</v>
      </c>
      <c r="F809" s="22" t="s">
        <v>1379</v>
      </c>
      <c r="G809" s="21" t="s">
        <v>174</v>
      </c>
      <c r="H809" s="21" t="s">
        <v>132</v>
      </c>
      <c r="I809" s="21" t="s">
        <v>217</v>
      </c>
      <c r="J809" s="120" t="s">
        <v>176</v>
      </c>
      <c r="K809" s="21" t="s">
        <v>186</v>
      </c>
      <c r="L809" s="21" t="s">
        <v>1386</v>
      </c>
      <c r="M809" s="21" t="s">
        <v>488</v>
      </c>
      <c r="N809" s="22"/>
      <c r="O809" s="23">
        <v>45322</v>
      </c>
      <c r="P809" s="21" t="s">
        <v>1387</v>
      </c>
      <c r="Q809" s="5" t="s">
        <v>1386</v>
      </c>
      <c r="R809" s="5" t="s">
        <v>1382</v>
      </c>
      <c r="S809" s="5" t="s">
        <v>1383</v>
      </c>
      <c r="U809" s="5">
        <v>0</v>
      </c>
      <c r="V809" s="5">
        <v>0</v>
      </c>
    </row>
    <row r="810" spans="2:22" ht="31.5" x14ac:dyDescent="0.4">
      <c r="B810" s="21" t="s">
        <v>169</v>
      </c>
      <c r="C810" s="120" t="s">
        <v>499</v>
      </c>
      <c r="D810" s="21" t="s">
        <v>240</v>
      </c>
      <c r="E810" s="21" t="s">
        <v>1337</v>
      </c>
      <c r="F810" s="22" t="s">
        <v>1379</v>
      </c>
      <c r="G810" s="21" t="s">
        <v>174</v>
      </c>
      <c r="H810" s="21" t="s">
        <v>132</v>
      </c>
      <c r="I810" s="21" t="s">
        <v>217</v>
      </c>
      <c r="J810" s="120" t="s">
        <v>176</v>
      </c>
      <c r="K810" s="21" t="s">
        <v>189</v>
      </c>
      <c r="L810" s="21" t="s">
        <v>1388</v>
      </c>
      <c r="M810" s="21" t="s">
        <v>488</v>
      </c>
      <c r="N810" s="22"/>
      <c r="O810" s="23">
        <v>45322</v>
      </c>
      <c r="P810" s="21" t="s">
        <v>1389</v>
      </c>
      <c r="Q810" s="5" t="s">
        <v>1388</v>
      </c>
      <c r="R810" s="5" t="s">
        <v>1382</v>
      </c>
      <c r="S810" s="5" t="s">
        <v>1383</v>
      </c>
      <c r="U810" s="5">
        <v>0</v>
      </c>
      <c r="V810" s="5">
        <v>0</v>
      </c>
    </row>
    <row r="811" spans="2:22" ht="31.5" x14ac:dyDescent="0.4">
      <c r="B811" s="21" t="s">
        <v>169</v>
      </c>
      <c r="C811" s="120" t="s">
        <v>499</v>
      </c>
      <c r="D811" s="21" t="s">
        <v>240</v>
      </c>
      <c r="E811" s="21" t="s">
        <v>1337</v>
      </c>
      <c r="F811" s="22" t="s">
        <v>1410</v>
      </c>
      <c r="G811" s="21" t="s">
        <v>174</v>
      </c>
      <c r="H811" s="21" t="s">
        <v>161</v>
      </c>
      <c r="I811" s="21" t="s">
        <v>254</v>
      </c>
      <c r="J811" s="21" t="s">
        <v>625</v>
      </c>
      <c r="K811" s="21" t="s">
        <v>177</v>
      </c>
      <c r="L811" s="21" t="s">
        <v>1411</v>
      </c>
      <c r="M811" s="21" t="s">
        <v>488</v>
      </c>
      <c r="N811" s="22"/>
      <c r="O811" s="23">
        <v>45322</v>
      </c>
      <c r="P811" s="21" t="s">
        <v>1412</v>
      </c>
      <c r="Q811" s="5" t="s">
        <v>1411</v>
      </c>
      <c r="R811" s="5" t="s">
        <v>1413</v>
      </c>
      <c r="S811" s="5" t="s">
        <v>1383</v>
      </c>
      <c r="U811" s="5">
        <v>0</v>
      </c>
      <c r="V811" s="5">
        <v>0</v>
      </c>
    </row>
    <row r="812" spans="2:22" ht="31.5" x14ac:dyDescent="0.4">
      <c r="B812" s="21" t="s">
        <v>169</v>
      </c>
      <c r="C812" s="120" t="s">
        <v>499</v>
      </c>
      <c r="D812" s="21" t="s">
        <v>240</v>
      </c>
      <c r="E812" s="21" t="s">
        <v>1337</v>
      </c>
      <c r="F812" s="22" t="s">
        <v>1410</v>
      </c>
      <c r="G812" s="21" t="s">
        <v>174</v>
      </c>
      <c r="H812" s="21" t="s">
        <v>161</v>
      </c>
      <c r="I812" s="21" t="s">
        <v>254</v>
      </c>
      <c r="J812" s="21" t="s">
        <v>625</v>
      </c>
      <c r="K812" s="21" t="s">
        <v>183</v>
      </c>
      <c r="L812" s="21" t="s">
        <v>1414</v>
      </c>
      <c r="M812" s="21" t="s">
        <v>488</v>
      </c>
      <c r="N812" s="22"/>
      <c r="O812" s="23">
        <v>45322</v>
      </c>
      <c r="P812" s="21" t="s">
        <v>1415</v>
      </c>
      <c r="Q812" s="5" t="s">
        <v>1414</v>
      </c>
      <c r="R812" s="5" t="s">
        <v>1413</v>
      </c>
      <c r="S812" s="5" t="s">
        <v>1383</v>
      </c>
      <c r="U812" s="5">
        <v>0</v>
      </c>
      <c r="V812" s="5">
        <v>0</v>
      </c>
    </row>
    <row r="813" spans="2:22" ht="31.5" x14ac:dyDescent="0.4">
      <c r="B813" s="21" t="s">
        <v>169</v>
      </c>
      <c r="C813" s="120" t="s">
        <v>499</v>
      </c>
      <c r="D813" s="21" t="s">
        <v>240</v>
      </c>
      <c r="E813" s="21" t="s">
        <v>1337</v>
      </c>
      <c r="F813" s="22" t="s">
        <v>1410</v>
      </c>
      <c r="G813" s="21" t="s">
        <v>174</v>
      </c>
      <c r="H813" s="21" t="s">
        <v>161</v>
      </c>
      <c r="I813" s="21" t="s">
        <v>254</v>
      </c>
      <c r="J813" s="21" t="s">
        <v>625</v>
      </c>
      <c r="K813" s="21" t="s">
        <v>186</v>
      </c>
      <c r="L813" s="21" t="s">
        <v>1416</v>
      </c>
      <c r="M813" s="21" t="s">
        <v>488</v>
      </c>
      <c r="N813" s="22"/>
      <c r="O813" s="23">
        <v>45322</v>
      </c>
      <c r="P813" s="21" t="s">
        <v>1417</v>
      </c>
      <c r="Q813" s="5" t="s">
        <v>1416</v>
      </c>
      <c r="R813" s="5" t="s">
        <v>1413</v>
      </c>
      <c r="S813" s="5" t="s">
        <v>1383</v>
      </c>
      <c r="U813" s="5">
        <v>0</v>
      </c>
      <c r="V813" s="5">
        <v>0</v>
      </c>
    </row>
    <row r="814" spans="2:22" ht="31.5" x14ac:dyDescent="0.4">
      <c r="B814" s="21" t="s">
        <v>169</v>
      </c>
      <c r="C814" s="120" t="s">
        <v>499</v>
      </c>
      <c r="D814" s="21" t="s">
        <v>240</v>
      </c>
      <c r="E814" s="21" t="s">
        <v>1337</v>
      </c>
      <c r="F814" s="22" t="s">
        <v>1410</v>
      </c>
      <c r="G814" s="21" t="s">
        <v>174</v>
      </c>
      <c r="H814" s="21" t="s">
        <v>161</v>
      </c>
      <c r="I814" s="21" t="s">
        <v>254</v>
      </c>
      <c r="J814" s="21" t="s">
        <v>625</v>
      </c>
      <c r="K814" s="21" t="s">
        <v>189</v>
      </c>
      <c r="L814" s="21" t="s">
        <v>1418</v>
      </c>
      <c r="M814" s="21" t="s">
        <v>488</v>
      </c>
      <c r="N814" s="22"/>
      <c r="O814" s="23">
        <v>45322</v>
      </c>
      <c r="P814" s="21" t="s">
        <v>1419</v>
      </c>
      <c r="Q814" s="5" t="s">
        <v>1418</v>
      </c>
      <c r="R814" s="5" t="s">
        <v>1413</v>
      </c>
      <c r="S814" s="5" t="s">
        <v>1383</v>
      </c>
      <c r="U814" s="5">
        <v>0</v>
      </c>
      <c r="V814" s="5">
        <v>0</v>
      </c>
    </row>
    <row r="815" spans="2:22" ht="31.5" x14ac:dyDescent="0.4">
      <c r="B815" s="21" t="s">
        <v>169</v>
      </c>
      <c r="C815" s="120" t="s">
        <v>499</v>
      </c>
      <c r="D815" s="21" t="s">
        <v>240</v>
      </c>
      <c r="E815" s="21" t="s">
        <v>1337</v>
      </c>
      <c r="F815" s="22" t="s">
        <v>2177</v>
      </c>
      <c r="G815" s="21" t="s">
        <v>174</v>
      </c>
      <c r="H815" s="21" t="s">
        <v>161</v>
      </c>
      <c r="I815" s="21" t="s">
        <v>254</v>
      </c>
      <c r="J815" s="21" t="s">
        <v>961</v>
      </c>
      <c r="K815" s="21" t="s">
        <v>177</v>
      </c>
      <c r="L815" s="21" t="s">
        <v>2178</v>
      </c>
      <c r="M815" s="21" t="s">
        <v>488</v>
      </c>
      <c r="N815" s="22"/>
      <c r="O815" s="23">
        <v>45322</v>
      </c>
      <c r="P815" s="21" t="s">
        <v>2179</v>
      </c>
      <c r="Q815" s="5" t="s">
        <v>2178</v>
      </c>
      <c r="R815" s="5" t="s">
        <v>2180</v>
      </c>
      <c r="S815" s="5" t="s">
        <v>2181</v>
      </c>
      <c r="U815" s="5">
        <v>0</v>
      </c>
      <c r="V815" s="5">
        <v>0</v>
      </c>
    </row>
    <row r="816" spans="2:22" ht="31.5" x14ac:dyDescent="0.4">
      <c r="B816" s="21" t="s">
        <v>169</v>
      </c>
      <c r="C816" s="120" t="s">
        <v>499</v>
      </c>
      <c r="D816" s="21" t="s">
        <v>240</v>
      </c>
      <c r="E816" s="21" t="s">
        <v>1337</v>
      </c>
      <c r="F816" s="22" t="s">
        <v>2177</v>
      </c>
      <c r="G816" s="21" t="s">
        <v>174</v>
      </c>
      <c r="H816" s="21" t="s">
        <v>161</v>
      </c>
      <c r="I816" s="21" t="s">
        <v>254</v>
      </c>
      <c r="J816" s="21" t="s">
        <v>961</v>
      </c>
      <c r="K816" s="21" t="s">
        <v>183</v>
      </c>
      <c r="L816" s="21" t="s">
        <v>2182</v>
      </c>
      <c r="M816" s="21" t="s">
        <v>488</v>
      </c>
      <c r="N816" s="22"/>
      <c r="O816" s="23">
        <v>45322</v>
      </c>
      <c r="P816" s="21" t="s">
        <v>2183</v>
      </c>
      <c r="Q816" s="5" t="s">
        <v>2182</v>
      </c>
      <c r="R816" s="5" t="s">
        <v>2180</v>
      </c>
      <c r="S816" s="5" t="s">
        <v>2181</v>
      </c>
      <c r="U816" s="5">
        <v>0</v>
      </c>
      <c r="V816" s="5">
        <v>0</v>
      </c>
    </row>
    <row r="817" spans="2:22" ht="31.5" x14ac:dyDescent="0.4">
      <c r="B817" s="21" t="s">
        <v>169</v>
      </c>
      <c r="C817" s="120" t="s">
        <v>499</v>
      </c>
      <c r="D817" s="21" t="s">
        <v>240</v>
      </c>
      <c r="E817" s="21" t="s">
        <v>1337</v>
      </c>
      <c r="F817" s="22" t="s">
        <v>2177</v>
      </c>
      <c r="G817" s="21" t="s">
        <v>174</v>
      </c>
      <c r="H817" s="21" t="s">
        <v>161</v>
      </c>
      <c r="I817" s="21" t="s">
        <v>254</v>
      </c>
      <c r="J817" s="21" t="s">
        <v>961</v>
      </c>
      <c r="K817" s="21" t="s">
        <v>186</v>
      </c>
      <c r="L817" s="21" t="s">
        <v>2184</v>
      </c>
      <c r="M817" s="21" t="s">
        <v>488</v>
      </c>
      <c r="N817" s="22"/>
      <c r="O817" s="23">
        <v>45322</v>
      </c>
      <c r="P817" s="21" t="s">
        <v>2185</v>
      </c>
      <c r="Q817" s="5" t="s">
        <v>2184</v>
      </c>
      <c r="R817" s="5" t="s">
        <v>2180</v>
      </c>
      <c r="S817" s="5" t="s">
        <v>2181</v>
      </c>
      <c r="U817" s="5">
        <v>0</v>
      </c>
      <c r="V817" s="5">
        <v>0</v>
      </c>
    </row>
    <row r="818" spans="2:22" ht="31.5" x14ac:dyDescent="0.4">
      <c r="B818" s="21" t="s">
        <v>169</v>
      </c>
      <c r="C818" s="120" t="s">
        <v>499</v>
      </c>
      <c r="D818" s="21" t="s">
        <v>240</v>
      </c>
      <c r="E818" s="21" t="s">
        <v>1337</v>
      </c>
      <c r="F818" s="22" t="s">
        <v>2177</v>
      </c>
      <c r="G818" s="21" t="s">
        <v>174</v>
      </c>
      <c r="H818" s="21" t="s">
        <v>161</v>
      </c>
      <c r="I818" s="21" t="s">
        <v>254</v>
      </c>
      <c r="J818" s="21" t="s">
        <v>961</v>
      </c>
      <c r="K818" s="21" t="s">
        <v>189</v>
      </c>
      <c r="L818" s="21" t="s">
        <v>2186</v>
      </c>
      <c r="M818" s="21" t="s">
        <v>488</v>
      </c>
      <c r="N818" s="22"/>
      <c r="O818" s="23">
        <v>45322</v>
      </c>
      <c r="P818" s="21" t="s">
        <v>2187</v>
      </c>
      <c r="Q818" s="5" t="s">
        <v>2186</v>
      </c>
      <c r="R818" s="5" t="s">
        <v>2180</v>
      </c>
      <c r="S818" s="5" t="s">
        <v>2181</v>
      </c>
      <c r="U818" s="5">
        <v>0</v>
      </c>
      <c r="V818" s="5">
        <v>0</v>
      </c>
    </row>
    <row r="819" spans="2:22" ht="31.5" x14ac:dyDescent="0.4">
      <c r="B819" s="21" t="s">
        <v>169</v>
      </c>
      <c r="C819" s="120" t="s">
        <v>499</v>
      </c>
      <c r="D819" s="21" t="s">
        <v>240</v>
      </c>
      <c r="E819" s="21" t="s">
        <v>1337</v>
      </c>
      <c r="F819" s="22" t="s">
        <v>1400</v>
      </c>
      <c r="G819" s="21" t="s">
        <v>174</v>
      </c>
      <c r="H819" s="21" t="s">
        <v>163</v>
      </c>
      <c r="I819" s="21" t="s">
        <v>194</v>
      </c>
      <c r="J819" s="120" t="s">
        <v>206</v>
      </c>
      <c r="K819" s="21" t="s">
        <v>177</v>
      </c>
      <c r="L819" s="21" t="s">
        <v>1401</v>
      </c>
      <c r="M819" s="21" t="s">
        <v>488</v>
      </c>
      <c r="N819" s="22"/>
      <c r="O819" s="23">
        <v>45322</v>
      </c>
      <c r="P819" s="21" t="s">
        <v>1402</v>
      </c>
      <c r="Q819" s="5" t="s">
        <v>1401</v>
      </c>
      <c r="R819" s="5" t="s">
        <v>1403</v>
      </c>
      <c r="S819" s="5" t="s">
        <v>1383</v>
      </c>
      <c r="U819" s="5">
        <v>0</v>
      </c>
      <c r="V819" s="5">
        <v>0</v>
      </c>
    </row>
    <row r="820" spans="2:22" ht="31.5" x14ac:dyDescent="0.4">
      <c r="B820" s="21" t="s">
        <v>169</v>
      </c>
      <c r="C820" s="120" t="s">
        <v>499</v>
      </c>
      <c r="D820" s="21" t="s">
        <v>240</v>
      </c>
      <c r="E820" s="21" t="s">
        <v>1337</v>
      </c>
      <c r="F820" s="22" t="s">
        <v>1400</v>
      </c>
      <c r="G820" s="21" t="s">
        <v>174</v>
      </c>
      <c r="H820" s="21" t="s">
        <v>163</v>
      </c>
      <c r="I820" s="21" t="s">
        <v>194</v>
      </c>
      <c r="J820" s="120" t="s">
        <v>206</v>
      </c>
      <c r="K820" s="21" t="s">
        <v>183</v>
      </c>
      <c r="L820" s="21" t="s">
        <v>1404</v>
      </c>
      <c r="M820" s="21" t="s">
        <v>488</v>
      </c>
      <c r="N820" s="22"/>
      <c r="O820" s="23">
        <v>45322</v>
      </c>
      <c r="P820" s="21" t="s">
        <v>1405</v>
      </c>
      <c r="Q820" s="5" t="s">
        <v>1404</v>
      </c>
      <c r="R820" s="5" t="s">
        <v>1403</v>
      </c>
      <c r="S820" s="5" t="s">
        <v>1383</v>
      </c>
      <c r="U820" s="5">
        <v>0</v>
      </c>
      <c r="V820" s="5">
        <v>0</v>
      </c>
    </row>
    <row r="821" spans="2:22" ht="31.5" x14ac:dyDescent="0.4">
      <c r="B821" s="21" t="s">
        <v>169</v>
      </c>
      <c r="C821" s="120" t="s">
        <v>499</v>
      </c>
      <c r="D821" s="21" t="s">
        <v>240</v>
      </c>
      <c r="E821" s="21" t="s">
        <v>1337</v>
      </c>
      <c r="F821" s="22" t="s">
        <v>1400</v>
      </c>
      <c r="G821" s="21" t="s">
        <v>174</v>
      </c>
      <c r="H821" s="21" t="s">
        <v>163</v>
      </c>
      <c r="I821" s="21" t="s">
        <v>194</v>
      </c>
      <c r="J821" s="120" t="s">
        <v>206</v>
      </c>
      <c r="K821" s="21" t="s">
        <v>186</v>
      </c>
      <c r="L821" s="21" t="s">
        <v>1406</v>
      </c>
      <c r="M821" s="21" t="s">
        <v>488</v>
      </c>
      <c r="N821" s="22"/>
      <c r="O821" s="23">
        <v>45322</v>
      </c>
      <c r="P821" s="21" t="s">
        <v>1407</v>
      </c>
      <c r="Q821" s="5" t="s">
        <v>1406</v>
      </c>
      <c r="R821" s="5" t="s">
        <v>1403</v>
      </c>
      <c r="S821" s="5" t="s">
        <v>1383</v>
      </c>
      <c r="U821" s="5">
        <v>0</v>
      </c>
      <c r="V821" s="5">
        <v>0</v>
      </c>
    </row>
    <row r="822" spans="2:22" ht="31.5" x14ac:dyDescent="0.4">
      <c r="B822" s="21" t="s">
        <v>169</v>
      </c>
      <c r="C822" s="120" t="s">
        <v>499</v>
      </c>
      <c r="D822" s="21" t="s">
        <v>240</v>
      </c>
      <c r="E822" s="21" t="s">
        <v>1337</v>
      </c>
      <c r="F822" s="22" t="s">
        <v>1400</v>
      </c>
      <c r="G822" s="21" t="s">
        <v>174</v>
      </c>
      <c r="H822" s="21" t="s">
        <v>163</v>
      </c>
      <c r="I822" s="21" t="s">
        <v>194</v>
      </c>
      <c r="J822" s="120" t="s">
        <v>206</v>
      </c>
      <c r="K822" s="21" t="s">
        <v>189</v>
      </c>
      <c r="L822" s="21" t="s">
        <v>1408</v>
      </c>
      <c r="M822" s="21" t="s">
        <v>488</v>
      </c>
      <c r="N822" s="22"/>
      <c r="O822" s="23">
        <v>45322</v>
      </c>
      <c r="P822" s="21" t="s">
        <v>1409</v>
      </c>
      <c r="Q822" s="5" t="s">
        <v>1408</v>
      </c>
      <c r="R822" s="5" t="s">
        <v>1403</v>
      </c>
      <c r="S822" s="5" t="s">
        <v>1383</v>
      </c>
      <c r="U822" s="5">
        <v>0</v>
      </c>
      <c r="V822" s="5">
        <v>0</v>
      </c>
    </row>
    <row r="823" spans="2:22" ht="31.5" x14ac:dyDescent="0.4">
      <c r="B823" s="21" t="s">
        <v>169</v>
      </c>
      <c r="C823" s="120" t="s">
        <v>499</v>
      </c>
      <c r="D823" s="21" t="s">
        <v>240</v>
      </c>
      <c r="E823" s="21" t="s">
        <v>1337</v>
      </c>
      <c r="F823" s="22" t="s">
        <v>1390</v>
      </c>
      <c r="G823" s="21" t="s">
        <v>174</v>
      </c>
      <c r="H823" s="21" t="s">
        <v>163</v>
      </c>
      <c r="I823" s="21" t="s">
        <v>194</v>
      </c>
      <c r="J823" s="120" t="s">
        <v>195</v>
      </c>
      <c r="K823" s="21" t="s">
        <v>177</v>
      </c>
      <c r="L823" s="21" t="s">
        <v>1391</v>
      </c>
      <c r="M823" s="21" t="s">
        <v>488</v>
      </c>
      <c r="N823" s="22"/>
      <c r="O823" s="23">
        <v>45322</v>
      </c>
      <c r="P823" s="21" t="s">
        <v>1392</v>
      </c>
      <c r="Q823" s="5" t="s">
        <v>1391</v>
      </c>
      <c r="R823" s="5" t="s">
        <v>1393</v>
      </c>
      <c r="S823" s="5" t="s">
        <v>1383</v>
      </c>
      <c r="U823" s="5">
        <v>0</v>
      </c>
      <c r="V823" s="5">
        <v>0</v>
      </c>
    </row>
    <row r="824" spans="2:22" ht="31.5" x14ac:dyDescent="0.4">
      <c r="B824" s="21" t="s">
        <v>169</v>
      </c>
      <c r="C824" s="120" t="s">
        <v>499</v>
      </c>
      <c r="D824" s="21" t="s">
        <v>240</v>
      </c>
      <c r="E824" s="21" t="s">
        <v>1337</v>
      </c>
      <c r="F824" s="22" t="s">
        <v>1390</v>
      </c>
      <c r="G824" s="21" t="s">
        <v>174</v>
      </c>
      <c r="H824" s="21" t="s">
        <v>163</v>
      </c>
      <c r="I824" s="21" t="s">
        <v>194</v>
      </c>
      <c r="J824" s="120" t="s">
        <v>195</v>
      </c>
      <c r="K824" s="21" t="s">
        <v>183</v>
      </c>
      <c r="L824" s="21" t="s">
        <v>1394</v>
      </c>
      <c r="M824" s="21" t="s">
        <v>488</v>
      </c>
      <c r="N824" s="22"/>
      <c r="O824" s="23">
        <v>45322</v>
      </c>
      <c r="P824" s="21" t="s">
        <v>1395</v>
      </c>
      <c r="Q824" s="5" t="s">
        <v>1394</v>
      </c>
      <c r="R824" s="5" t="s">
        <v>1393</v>
      </c>
      <c r="S824" s="5" t="s">
        <v>1383</v>
      </c>
      <c r="U824" s="5">
        <v>0</v>
      </c>
      <c r="V824" s="5">
        <v>0</v>
      </c>
    </row>
    <row r="825" spans="2:22" ht="31.5" x14ac:dyDescent="0.4">
      <c r="B825" s="21" t="s">
        <v>169</v>
      </c>
      <c r="C825" s="120" t="s">
        <v>499</v>
      </c>
      <c r="D825" s="21" t="s">
        <v>240</v>
      </c>
      <c r="E825" s="21" t="s">
        <v>1337</v>
      </c>
      <c r="F825" s="22" t="s">
        <v>1390</v>
      </c>
      <c r="G825" s="21" t="s">
        <v>174</v>
      </c>
      <c r="H825" s="21" t="s">
        <v>163</v>
      </c>
      <c r="I825" s="21" t="s">
        <v>194</v>
      </c>
      <c r="J825" s="120" t="s">
        <v>195</v>
      </c>
      <c r="K825" s="21" t="s">
        <v>186</v>
      </c>
      <c r="L825" s="21" t="s">
        <v>1396</v>
      </c>
      <c r="M825" s="21" t="s">
        <v>488</v>
      </c>
      <c r="N825" s="22"/>
      <c r="O825" s="23">
        <v>45322</v>
      </c>
      <c r="P825" s="21" t="s">
        <v>1397</v>
      </c>
      <c r="Q825" s="5" t="s">
        <v>1396</v>
      </c>
      <c r="R825" s="5" t="s">
        <v>1393</v>
      </c>
      <c r="S825" s="5" t="s">
        <v>1383</v>
      </c>
      <c r="U825" s="5">
        <v>0</v>
      </c>
      <c r="V825" s="5">
        <v>0</v>
      </c>
    </row>
    <row r="826" spans="2:22" ht="31.5" x14ac:dyDescent="0.4">
      <c r="B826" s="21" t="s">
        <v>169</v>
      </c>
      <c r="C826" s="120" t="s">
        <v>499</v>
      </c>
      <c r="D826" s="21" t="s">
        <v>240</v>
      </c>
      <c r="E826" s="21" t="s">
        <v>1337</v>
      </c>
      <c r="F826" s="22" t="s">
        <v>1390</v>
      </c>
      <c r="G826" s="21" t="s">
        <v>174</v>
      </c>
      <c r="H826" s="21" t="s">
        <v>163</v>
      </c>
      <c r="I826" s="21" t="s">
        <v>194</v>
      </c>
      <c r="J826" s="120" t="s">
        <v>195</v>
      </c>
      <c r="K826" s="21" t="s">
        <v>189</v>
      </c>
      <c r="L826" s="21" t="s">
        <v>1398</v>
      </c>
      <c r="M826" s="21" t="s">
        <v>488</v>
      </c>
      <c r="N826" s="22"/>
      <c r="O826" s="23">
        <v>45322</v>
      </c>
      <c r="P826" s="21" t="s">
        <v>1399</v>
      </c>
      <c r="Q826" s="5" t="s">
        <v>1398</v>
      </c>
      <c r="R826" s="5" t="s">
        <v>1393</v>
      </c>
      <c r="S826" s="5" t="s">
        <v>1383</v>
      </c>
      <c r="U826" s="5">
        <v>0</v>
      </c>
      <c r="V826" s="5">
        <v>0</v>
      </c>
    </row>
    <row r="827" spans="2:22" ht="31.5" x14ac:dyDescent="0.4">
      <c r="B827" s="21" t="s">
        <v>169</v>
      </c>
      <c r="C827" s="120" t="s">
        <v>170</v>
      </c>
      <c r="D827" s="21" t="s">
        <v>192</v>
      </c>
      <c r="E827" s="21" t="s">
        <v>1442</v>
      </c>
      <c r="F827" s="22" t="s">
        <v>1443</v>
      </c>
      <c r="G827" s="21" t="s">
        <v>174</v>
      </c>
      <c r="H827" s="21" t="s">
        <v>131</v>
      </c>
      <c r="I827" s="21" t="s">
        <v>175</v>
      </c>
      <c r="J827" s="120" t="s">
        <v>176</v>
      </c>
      <c r="K827" s="21" t="s">
        <v>177</v>
      </c>
      <c r="L827" s="21" t="s">
        <v>1444</v>
      </c>
      <c r="M827" s="21" t="s">
        <v>488</v>
      </c>
      <c r="N827" s="22"/>
      <c r="O827" s="23">
        <v>45322</v>
      </c>
      <c r="P827" s="21" t="s">
        <v>1445</v>
      </c>
      <c r="Q827" s="5" t="s">
        <v>1444</v>
      </c>
      <c r="R827" s="5" t="s">
        <v>1446</v>
      </c>
      <c r="S827" s="5" t="s">
        <v>1447</v>
      </c>
      <c r="U827" s="5">
        <v>0</v>
      </c>
      <c r="V827" s="5">
        <v>0</v>
      </c>
    </row>
    <row r="828" spans="2:22" ht="31.5" x14ac:dyDescent="0.4">
      <c r="B828" s="21" t="s">
        <v>169</v>
      </c>
      <c r="C828" s="120" t="s">
        <v>170</v>
      </c>
      <c r="D828" s="21" t="s">
        <v>192</v>
      </c>
      <c r="E828" s="21" t="s">
        <v>1442</v>
      </c>
      <c r="F828" s="22" t="s">
        <v>1443</v>
      </c>
      <c r="G828" s="21" t="s">
        <v>174</v>
      </c>
      <c r="H828" s="21" t="s">
        <v>131</v>
      </c>
      <c r="I828" s="21" t="s">
        <v>175</v>
      </c>
      <c r="J828" s="120" t="s">
        <v>176</v>
      </c>
      <c r="K828" s="21" t="s">
        <v>183</v>
      </c>
      <c r="L828" s="21" t="s">
        <v>1448</v>
      </c>
      <c r="M828" s="21" t="s">
        <v>488</v>
      </c>
      <c r="N828" s="22"/>
      <c r="O828" s="23">
        <v>45322</v>
      </c>
      <c r="P828" s="21" t="s">
        <v>1449</v>
      </c>
      <c r="Q828" s="5" t="s">
        <v>1448</v>
      </c>
      <c r="R828" s="5" t="s">
        <v>1446</v>
      </c>
      <c r="S828" s="5" t="s">
        <v>1447</v>
      </c>
      <c r="U828" s="5">
        <v>0</v>
      </c>
      <c r="V828" s="5">
        <v>0</v>
      </c>
    </row>
    <row r="829" spans="2:22" ht="31.5" x14ac:dyDescent="0.4">
      <c r="B829" s="21" t="s">
        <v>169</v>
      </c>
      <c r="C829" s="120" t="s">
        <v>170</v>
      </c>
      <c r="D829" s="21" t="s">
        <v>192</v>
      </c>
      <c r="E829" s="21" t="s">
        <v>1442</v>
      </c>
      <c r="F829" s="22" t="s">
        <v>1443</v>
      </c>
      <c r="G829" s="21" t="s">
        <v>174</v>
      </c>
      <c r="H829" s="21" t="s">
        <v>131</v>
      </c>
      <c r="I829" s="21" t="s">
        <v>175</v>
      </c>
      <c r="J829" s="120" t="s">
        <v>176</v>
      </c>
      <c r="K829" s="21" t="s">
        <v>186</v>
      </c>
      <c r="L829" s="21" t="s">
        <v>1450</v>
      </c>
      <c r="M829" s="21" t="s">
        <v>488</v>
      </c>
      <c r="N829" s="22"/>
      <c r="O829" s="23">
        <v>45322</v>
      </c>
      <c r="P829" s="21" t="s">
        <v>1451</v>
      </c>
      <c r="Q829" s="5" t="s">
        <v>1450</v>
      </c>
      <c r="R829" s="5" t="s">
        <v>1446</v>
      </c>
      <c r="S829" s="5" t="s">
        <v>1447</v>
      </c>
      <c r="U829" s="5">
        <v>0</v>
      </c>
      <c r="V829" s="5">
        <v>0</v>
      </c>
    </row>
    <row r="830" spans="2:22" ht="31.5" x14ac:dyDescent="0.4">
      <c r="B830" s="21" t="s">
        <v>169</v>
      </c>
      <c r="C830" s="120" t="s">
        <v>170</v>
      </c>
      <c r="D830" s="21" t="s">
        <v>192</v>
      </c>
      <c r="E830" s="21" t="s">
        <v>1442</v>
      </c>
      <c r="F830" s="22" t="s">
        <v>1443</v>
      </c>
      <c r="G830" s="21" t="s">
        <v>174</v>
      </c>
      <c r="H830" s="21" t="s">
        <v>131</v>
      </c>
      <c r="I830" s="21" t="s">
        <v>175</v>
      </c>
      <c r="J830" s="120" t="s">
        <v>176</v>
      </c>
      <c r="K830" s="21" t="s">
        <v>189</v>
      </c>
      <c r="L830" s="21" t="s">
        <v>1452</v>
      </c>
      <c r="M830" s="21" t="s">
        <v>488</v>
      </c>
      <c r="N830" s="22"/>
      <c r="O830" s="23">
        <v>45322</v>
      </c>
      <c r="P830" s="21" t="s">
        <v>1453</v>
      </c>
      <c r="Q830" s="5" t="s">
        <v>1452</v>
      </c>
      <c r="R830" s="5" t="s">
        <v>1446</v>
      </c>
      <c r="S830" s="5" t="s">
        <v>1447</v>
      </c>
      <c r="U830" s="5">
        <v>0</v>
      </c>
      <c r="V830" s="5">
        <v>0</v>
      </c>
    </row>
    <row r="831" spans="2:22" ht="31.5" x14ac:dyDescent="0.4">
      <c r="B831" s="21" t="s">
        <v>169</v>
      </c>
      <c r="C831" s="120" t="s">
        <v>170</v>
      </c>
      <c r="D831" s="21" t="s">
        <v>192</v>
      </c>
      <c r="E831" s="21" t="s">
        <v>1442</v>
      </c>
      <c r="F831" s="22" t="s">
        <v>1474</v>
      </c>
      <c r="G831" s="21" t="s">
        <v>174</v>
      </c>
      <c r="H831" s="21" t="s">
        <v>131</v>
      </c>
      <c r="I831" s="21" t="s">
        <v>175</v>
      </c>
      <c r="J831" s="21" t="s">
        <v>218</v>
      </c>
      <c r="K831" s="21" t="s">
        <v>177</v>
      </c>
      <c r="L831" s="21" t="s">
        <v>1475</v>
      </c>
      <c r="M831" s="21" t="s">
        <v>488</v>
      </c>
      <c r="N831" s="22"/>
      <c r="O831" s="23">
        <v>45322</v>
      </c>
      <c r="P831" s="21" t="s">
        <v>1476</v>
      </c>
      <c r="Q831" s="5" t="s">
        <v>1475</v>
      </c>
      <c r="R831" s="5" t="s">
        <v>1477</v>
      </c>
      <c r="S831" s="5" t="s">
        <v>1447</v>
      </c>
      <c r="U831" s="5">
        <v>0</v>
      </c>
      <c r="V831" s="5">
        <v>0</v>
      </c>
    </row>
    <row r="832" spans="2:22" ht="31.5" x14ac:dyDescent="0.4">
      <c r="B832" s="21" t="s">
        <v>169</v>
      </c>
      <c r="C832" s="120" t="s">
        <v>170</v>
      </c>
      <c r="D832" s="21" t="s">
        <v>192</v>
      </c>
      <c r="E832" s="21" t="s">
        <v>1442</v>
      </c>
      <c r="F832" s="22" t="s">
        <v>1474</v>
      </c>
      <c r="G832" s="21" t="s">
        <v>174</v>
      </c>
      <c r="H832" s="21" t="s">
        <v>131</v>
      </c>
      <c r="I832" s="21" t="s">
        <v>175</v>
      </c>
      <c r="J832" s="21" t="s">
        <v>218</v>
      </c>
      <c r="K832" s="21" t="s">
        <v>183</v>
      </c>
      <c r="L832" s="21" t="s">
        <v>1478</v>
      </c>
      <c r="M832" s="21" t="s">
        <v>488</v>
      </c>
      <c r="N832" s="22"/>
      <c r="O832" s="23">
        <v>45322</v>
      </c>
      <c r="P832" s="21" t="s">
        <v>1479</v>
      </c>
      <c r="Q832" s="5" t="s">
        <v>1478</v>
      </c>
      <c r="R832" s="5" t="s">
        <v>1477</v>
      </c>
      <c r="S832" s="5" t="s">
        <v>1447</v>
      </c>
      <c r="U832" s="5">
        <v>0</v>
      </c>
      <c r="V832" s="5">
        <v>0</v>
      </c>
    </row>
    <row r="833" spans="2:22" ht="31.5" x14ac:dyDescent="0.4">
      <c r="B833" s="21" t="s">
        <v>169</v>
      </c>
      <c r="C833" s="120" t="s">
        <v>170</v>
      </c>
      <c r="D833" s="21" t="s">
        <v>192</v>
      </c>
      <c r="E833" s="21" t="s">
        <v>1442</v>
      </c>
      <c r="F833" s="22" t="s">
        <v>1474</v>
      </c>
      <c r="G833" s="21" t="s">
        <v>174</v>
      </c>
      <c r="H833" s="21" t="s">
        <v>131</v>
      </c>
      <c r="I833" s="21" t="s">
        <v>175</v>
      </c>
      <c r="J833" s="21" t="s">
        <v>218</v>
      </c>
      <c r="K833" s="21" t="s">
        <v>186</v>
      </c>
      <c r="L833" s="21" t="s">
        <v>1480</v>
      </c>
      <c r="M833" s="21" t="s">
        <v>488</v>
      </c>
      <c r="N833" s="22"/>
      <c r="O833" s="23">
        <v>45322</v>
      </c>
      <c r="P833" s="21" t="s">
        <v>1481</v>
      </c>
      <c r="Q833" s="5" t="s">
        <v>1480</v>
      </c>
      <c r="R833" s="5" t="s">
        <v>1477</v>
      </c>
      <c r="S833" s="5" t="s">
        <v>1447</v>
      </c>
      <c r="U833" s="5">
        <v>0</v>
      </c>
      <c r="V833" s="5">
        <v>0</v>
      </c>
    </row>
    <row r="834" spans="2:22" ht="31.5" x14ac:dyDescent="0.4">
      <c r="B834" s="21" t="s">
        <v>169</v>
      </c>
      <c r="C834" s="120" t="s">
        <v>170</v>
      </c>
      <c r="D834" s="21" t="s">
        <v>192</v>
      </c>
      <c r="E834" s="21" t="s">
        <v>1442</v>
      </c>
      <c r="F834" s="22" t="s">
        <v>1474</v>
      </c>
      <c r="G834" s="21" t="s">
        <v>174</v>
      </c>
      <c r="H834" s="21" t="s">
        <v>131</v>
      </c>
      <c r="I834" s="21" t="s">
        <v>175</v>
      </c>
      <c r="J834" s="21" t="s">
        <v>218</v>
      </c>
      <c r="K834" s="21" t="s">
        <v>189</v>
      </c>
      <c r="L834" s="21" t="s">
        <v>1482</v>
      </c>
      <c r="M834" s="21" t="s">
        <v>488</v>
      </c>
      <c r="N834" s="22"/>
      <c r="O834" s="23">
        <v>45322</v>
      </c>
      <c r="P834" s="21" t="s">
        <v>1483</v>
      </c>
      <c r="Q834" s="5" t="s">
        <v>1482</v>
      </c>
      <c r="R834" s="5" t="s">
        <v>1477</v>
      </c>
      <c r="S834" s="5" t="s">
        <v>1447</v>
      </c>
      <c r="U834" s="5">
        <v>0</v>
      </c>
      <c r="V834" s="5">
        <v>0</v>
      </c>
    </row>
    <row r="835" spans="2:22" ht="31.5" x14ac:dyDescent="0.4">
      <c r="B835" s="21" t="s">
        <v>169</v>
      </c>
      <c r="C835" s="120" t="s">
        <v>170</v>
      </c>
      <c r="D835" s="21" t="s">
        <v>192</v>
      </c>
      <c r="E835" s="21" t="s">
        <v>1442</v>
      </c>
      <c r="F835" s="22" t="s">
        <v>1484</v>
      </c>
      <c r="G835" s="21" t="s">
        <v>174</v>
      </c>
      <c r="H835" s="21" t="s">
        <v>132</v>
      </c>
      <c r="I835" s="21" t="s">
        <v>217</v>
      </c>
      <c r="J835" s="21" t="s">
        <v>218</v>
      </c>
      <c r="K835" s="21" t="s">
        <v>177</v>
      </c>
      <c r="L835" s="21" t="s">
        <v>1485</v>
      </c>
      <c r="M835" s="21" t="s">
        <v>488</v>
      </c>
      <c r="N835" s="22" t="s">
        <v>1486</v>
      </c>
      <c r="O835" s="23">
        <v>45322</v>
      </c>
      <c r="P835" s="21" t="s">
        <v>1487</v>
      </c>
      <c r="Q835" s="5" t="s">
        <v>1485</v>
      </c>
      <c r="R835" s="5" t="s">
        <v>1488</v>
      </c>
      <c r="S835" s="5" t="s">
        <v>1489</v>
      </c>
      <c r="U835" s="5">
        <v>0</v>
      </c>
      <c r="V835" s="5">
        <v>0</v>
      </c>
    </row>
    <row r="836" spans="2:22" ht="31.5" x14ac:dyDescent="0.4">
      <c r="B836" s="21" t="s">
        <v>169</v>
      </c>
      <c r="C836" s="120" t="s">
        <v>170</v>
      </c>
      <c r="D836" s="21" t="s">
        <v>192</v>
      </c>
      <c r="E836" s="21" t="s">
        <v>1442</v>
      </c>
      <c r="F836" s="22" t="s">
        <v>1484</v>
      </c>
      <c r="G836" s="21" t="s">
        <v>174</v>
      </c>
      <c r="H836" s="21" t="s">
        <v>132</v>
      </c>
      <c r="I836" s="21" t="s">
        <v>217</v>
      </c>
      <c r="J836" s="21" t="s">
        <v>218</v>
      </c>
      <c r="K836" s="21" t="s">
        <v>183</v>
      </c>
      <c r="L836" s="21" t="s">
        <v>1490</v>
      </c>
      <c r="M836" s="21" t="s">
        <v>488</v>
      </c>
      <c r="N836" s="22" t="s">
        <v>1486</v>
      </c>
      <c r="O836" s="23">
        <v>45322</v>
      </c>
      <c r="P836" s="21" t="s">
        <v>1491</v>
      </c>
      <c r="Q836" s="5" t="s">
        <v>1490</v>
      </c>
      <c r="R836" s="5" t="s">
        <v>1488</v>
      </c>
      <c r="S836" s="5" t="s">
        <v>1489</v>
      </c>
      <c r="U836" s="5">
        <v>0</v>
      </c>
      <c r="V836" s="5">
        <v>0</v>
      </c>
    </row>
    <row r="837" spans="2:22" ht="31.5" x14ac:dyDescent="0.4">
      <c r="B837" s="21" t="s">
        <v>169</v>
      </c>
      <c r="C837" s="120" t="s">
        <v>170</v>
      </c>
      <c r="D837" s="21" t="s">
        <v>192</v>
      </c>
      <c r="E837" s="21" t="s">
        <v>1442</v>
      </c>
      <c r="F837" s="22" t="s">
        <v>1484</v>
      </c>
      <c r="G837" s="21" t="s">
        <v>174</v>
      </c>
      <c r="H837" s="21" t="s">
        <v>132</v>
      </c>
      <c r="I837" s="21" t="s">
        <v>217</v>
      </c>
      <c r="J837" s="21" t="s">
        <v>218</v>
      </c>
      <c r="K837" s="21" t="s">
        <v>186</v>
      </c>
      <c r="L837" s="21" t="s">
        <v>1492</v>
      </c>
      <c r="M837" s="21" t="s">
        <v>488</v>
      </c>
      <c r="N837" s="22" t="s">
        <v>1486</v>
      </c>
      <c r="O837" s="23">
        <v>45322</v>
      </c>
      <c r="P837" s="21" t="s">
        <v>1493</v>
      </c>
      <c r="Q837" s="5" t="s">
        <v>1492</v>
      </c>
      <c r="R837" s="5" t="s">
        <v>1488</v>
      </c>
      <c r="S837" s="5" t="s">
        <v>1489</v>
      </c>
      <c r="U837" s="5">
        <v>0</v>
      </c>
      <c r="V837" s="5">
        <v>0</v>
      </c>
    </row>
    <row r="838" spans="2:22" ht="31.5" x14ac:dyDescent="0.4">
      <c r="B838" s="21" t="s">
        <v>169</v>
      </c>
      <c r="C838" s="120" t="s">
        <v>170</v>
      </c>
      <c r="D838" s="21" t="s">
        <v>192</v>
      </c>
      <c r="E838" s="21" t="s">
        <v>1442</v>
      </c>
      <c r="F838" s="22" t="s">
        <v>1484</v>
      </c>
      <c r="G838" s="21" t="s">
        <v>174</v>
      </c>
      <c r="H838" s="21" t="s">
        <v>132</v>
      </c>
      <c r="I838" s="21" t="s">
        <v>217</v>
      </c>
      <c r="J838" s="21" t="s">
        <v>218</v>
      </c>
      <c r="K838" s="21" t="s">
        <v>189</v>
      </c>
      <c r="L838" s="21" t="s">
        <v>1494</v>
      </c>
      <c r="M838" s="21" t="s">
        <v>488</v>
      </c>
      <c r="N838" s="22" t="s">
        <v>1486</v>
      </c>
      <c r="O838" s="23">
        <v>45322</v>
      </c>
      <c r="P838" s="21" t="s">
        <v>1495</v>
      </c>
      <c r="Q838" s="5" t="s">
        <v>1494</v>
      </c>
      <c r="R838" s="5" t="s">
        <v>1488</v>
      </c>
      <c r="S838" s="5" t="s">
        <v>1489</v>
      </c>
      <c r="U838" s="5">
        <v>0</v>
      </c>
      <c r="V838" s="5">
        <v>0</v>
      </c>
    </row>
    <row r="839" spans="2:22" ht="31.5" x14ac:dyDescent="0.4">
      <c r="B839" s="21" t="s">
        <v>169</v>
      </c>
      <c r="C839" s="120" t="s">
        <v>170</v>
      </c>
      <c r="D839" s="21" t="s">
        <v>192</v>
      </c>
      <c r="E839" s="21" t="s">
        <v>1442</v>
      </c>
      <c r="F839" s="22" t="s">
        <v>2569</v>
      </c>
      <c r="G839" s="21" t="s">
        <v>174</v>
      </c>
      <c r="H839" s="21" t="s">
        <v>131</v>
      </c>
      <c r="I839" s="21" t="s">
        <v>175</v>
      </c>
      <c r="J839" s="120" t="s">
        <v>176</v>
      </c>
      <c r="K839" s="21" t="s">
        <v>177</v>
      </c>
      <c r="L839" s="21" t="s">
        <v>2570</v>
      </c>
      <c r="M839" s="21" t="s">
        <v>488</v>
      </c>
      <c r="N839" s="22" t="s">
        <v>1486</v>
      </c>
      <c r="O839" s="23">
        <v>45322</v>
      </c>
      <c r="P839" s="21" t="s">
        <v>2571</v>
      </c>
      <c r="Q839" s="5" t="s">
        <v>2570</v>
      </c>
      <c r="R839" s="5" t="s">
        <v>2572</v>
      </c>
      <c r="S839" s="5" t="s">
        <v>2573</v>
      </c>
      <c r="U839" s="5">
        <v>0</v>
      </c>
      <c r="V839" s="5">
        <v>0</v>
      </c>
    </row>
    <row r="840" spans="2:22" ht="31.5" x14ac:dyDescent="0.4">
      <c r="B840" s="21" t="s">
        <v>169</v>
      </c>
      <c r="C840" s="120" t="s">
        <v>170</v>
      </c>
      <c r="D840" s="21" t="s">
        <v>192</v>
      </c>
      <c r="E840" s="21" t="s">
        <v>1442</v>
      </c>
      <c r="F840" s="22" t="s">
        <v>2569</v>
      </c>
      <c r="G840" s="21" t="s">
        <v>174</v>
      </c>
      <c r="H840" s="21" t="s">
        <v>131</v>
      </c>
      <c r="I840" s="21" t="s">
        <v>175</v>
      </c>
      <c r="J840" s="120" t="s">
        <v>176</v>
      </c>
      <c r="K840" s="21" t="s">
        <v>183</v>
      </c>
      <c r="L840" s="21" t="s">
        <v>2574</v>
      </c>
      <c r="M840" s="21" t="s">
        <v>488</v>
      </c>
      <c r="N840" s="22" t="s">
        <v>1486</v>
      </c>
      <c r="O840" s="23">
        <v>45322</v>
      </c>
      <c r="P840" s="21" t="s">
        <v>2575</v>
      </c>
      <c r="Q840" s="5" t="s">
        <v>2574</v>
      </c>
      <c r="R840" s="5" t="s">
        <v>2572</v>
      </c>
      <c r="S840" s="5" t="s">
        <v>2573</v>
      </c>
      <c r="U840" s="5">
        <v>0</v>
      </c>
      <c r="V840" s="5">
        <v>0</v>
      </c>
    </row>
    <row r="841" spans="2:22" ht="31.5" x14ac:dyDescent="0.4">
      <c r="B841" s="21" t="s">
        <v>169</v>
      </c>
      <c r="C841" s="120" t="s">
        <v>170</v>
      </c>
      <c r="D841" s="21" t="s">
        <v>192</v>
      </c>
      <c r="E841" s="21" t="s">
        <v>1442</v>
      </c>
      <c r="F841" s="22" t="s">
        <v>2569</v>
      </c>
      <c r="G841" s="21" t="s">
        <v>174</v>
      </c>
      <c r="H841" s="21" t="s">
        <v>131</v>
      </c>
      <c r="I841" s="21" t="s">
        <v>175</v>
      </c>
      <c r="J841" s="120" t="s">
        <v>176</v>
      </c>
      <c r="K841" s="21" t="s">
        <v>186</v>
      </c>
      <c r="L841" s="21" t="s">
        <v>2576</v>
      </c>
      <c r="M841" s="21" t="s">
        <v>488</v>
      </c>
      <c r="N841" s="22" t="s">
        <v>1486</v>
      </c>
      <c r="O841" s="23">
        <v>45322</v>
      </c>
      <c r="P841" s="21" t="s">
        <v>2577</v>
      </c>
      <c r="Q841" s="5" t="s">
        <v>2576</v>
      </c>
      <c r="R841" s="5" t="s">
        <v>2572</v>
      </c>
      <c r="S841" s="5" t="s">
        <v>2573</v>
      </c>
      <c r="U841" s="5">
        <v>0</v>
      </c>
      <c r="V841" s="5">
        <v>0</v>
      </c>
    </row>
    <row r="842" spans="2:22" ht="31.5" x14ac:dyDescent="0.4">
      <c r="B842" s="21" t="s">
        <v>169</v>
      </c>
      <c r="C842" s="120" t="s">
        <v>170</v>
      </c>
      <c r="D842" s="21" t="s">
        <v>192</v>
      </c>
      <c r="E842" s="21" t="s">
        <v>1442</v>
      </c>
      <c r="F842" s="22" t="s">
        <v>2569</v>
      </c>
      <c r="G842" s="21" t="s">
        <v>174</v>
      </c>
      <c r="H842" s="21" t="s">
        <v>131</v>
      </c>
      <c r="I842" s="21" t="s">
        <v>175</v>
      </c>
      <c r="J842" s="120" t="s">
        <v>176</v>
      </c>
      <c r="K842" s="21" t="s">
        <v>189</v>
      </c>
      <c r="L842" s="21" t="s">
        <v>2578</v>
      </c>
      <c r="M842" s="21" t="s">
        <v>488</v>
      </c>
      <c r="N842" s="22" t="s">
        <v>1486</v>
      </c>
      <c r="O842" s="23">
        <v>45322</v>
      </c>
      <c r="P842" s="21" t="s">
        <v>2579</v>
      </c>
      <c r="Q842" s="5" t="s">
        <v>2578</v>
      </c>
      <c r="R842" s="5" t="s">
        <v>2572</v>
      </c>
      <c r="S842" s="5" t="s">
        <v>2573</v>
      </c>
      <c r="U842" s="5">
        <v>0</v>
      </c>
      <c r="V842" s="5">
        <v>0</v>
      </c>
    </row>
    <row r="843" spans="2:22" ht="31.5" x14ac:dyDescent="0.4">
      <c r="B843" s="21" t="s">
        <v>169</v>
      </c>
      <c r="C843" s="120" t="s">
        <v>170</v>
      </c>
      <c r="D843" s="21" t="s">
        <v>192</v>
      </c>
      <c r="E843" s="21" t="s">
        <v>1442</v>
      </c>
      <c r="F843" s="22" t="s">
        <v>1464</v>
      </c>
      <c r="G843" s="21" t="s">
        <v>174</v>
      </c>
      <c r="H843" s="21" t="s">
        <v>163</v>
      </c>
      <c r="I843" s="21" t="s">
        <v>194</v>
      </c>
      <c r="J843" s="120" t="s">
        <v>206</v>
      </c>
      <c r="K843" s="21" t="s">
        <v>177</v>
      </c>
      <c r="L843" s="21" t="s">
        <v>1465</v>
      </c>
      <c r="M843" s="21" t="s">
        <v>488</v>
      </c>
      <c r="N843" s="22"/>
      <c r="O843" s="23">
        <v>45322</v>
      </c>
      <c r="P843" s="21" t="s">
        <v>1466</v>
      </c>
      <c r="Q843" s="5" t="s">
        <v>1465</v>
      </c>
      <c r="R843" s="5" t="s">
        <v>1467</v>
      </c>
      <c r="S843" s="5" t="s">
        <v>1447</v>
      </c>
      <c r="U843" s="5">
        <v>0</v>
      </c>
      <c r="V843" s="5">
        <v>0</v>
      </c>
    </row>
    <row r="844" spans="2:22" ht="31.5" x14ac:dyDescent="0.4">
      <c r="B844" s="21" t="s">
        <v>169</v>
      </c>
      <c r="C844" s="120" t="s">
        <v>170</v>
      </c>
      <c r="D844" s="21" t="s">
        <v>192</v>
      </c>
      <c r="E844" s="21" t="s">
        <v>1442</v>
      </c>
      <c r="F844" s="22" t="s">
        <v>1464</v>
      </c>
      <c r="G844" s="21" t="s">
        <v>174</v>
      </c>
      <c r="H844" s="21" t="s">
        <v>163</v>
      </c>
      <c r="I844" s="21" t="s">
        <v>194</v>
      </c>
      <c r="J844" s="120" t="s">
        <v>206</v>
      </c>
      <c r="K844" s="21" t="s">
        <v>183</v>
      </c>
      <c r="L844" s="21" t="s">
        <v>1468</v>
      </c>
      <c r="M844" s="21" t="s">
        <v>488</v>
      </c>
      <c r="N844" s="22"/>
      <c r="O844" s="23">
        <v>45322</v>
      </c>
      <c r="P844" s="21" t="s">
        <v>1469</v>
      </c>
      <c r="Q844" s="5" t="s">
        <v>1468</v>
      </c>
      <c r="R844" s="5" t="s">
        <v>1467</v>
      </c>
      <c r="S844" s="5" t="s">
        <v>1447</v>
      </c>
      <c r="U844" s="5">
        <v>0</v>
      </c>
      <c r="V844" s="5">
        <v>0</v>
      </c>
    </row>
    <row r="845" spans="2:22" ht="31.5" x14ac:dyDescent="0.4">
      <c r="B845" s="21" t="s">
        <v>169</v>
      </c>
      <c r="C845" s="120" t="s">
        <v>170</v>
      </c>
      <c r="D845" s="21" t="s">
        <v>192</v>
      </c>
      <c r="E845" s="21" t="s">
        <v>1442</v>
      </c>
      <c r="F845" s="22" t="s">
        <v>1464</v>
      </c>
      <c r="G845" s="21" t="s">
        <v>174</v>
      </c>
      <c r="H845" s="21" t="s">
        <v>163</v>
      </c>
      <c r="I845" s="21" t="s">
        <v>194</v>
      </c>
      <c r="J845" s="120" t="s">
        <v>206</v>
      </c>
      <c r="K845" s="21" t="s">
        <v>186</v>
      </c>
      <c r="L845" s="21" t="s">
        <v>1470</v>
      </c>
      <c r="M845" s="21" t="s">
        <v>488</v>
      </c>
      <c r="N845" s="22"/>
      <c r="O845" s="23">
        <v>45322</v>
      </c>
      <c r="P845" s="21" t="s">
        <v>1471</v>
      </c>
      <c r="Q845" s="5" t="s">
        <v>1470</v>
      </c>
      <c r="R845" s="5" t="s">
        <v>1467</v>
      </c>
      <c r="S845" s="5" t="s">
        <v>1447</v>
      </c>
      <c r="U845" s="5">
        <v>0</v>
      </c>
      <c r="V845" s="5">
        <v>0</v>
      </c>
    </row>
    <row r="846" spans="2:22" ht="31.5" x14ac:dyDescent="0.4">
      <c r="B846" s="21" t="s">
        <v>169</v>
      </c>
      <c r="C846" s="120" t="s">
        <v>170</v>
      </c>
      <c r="D846" s="21" t="s">
        <v>192</v>
      </c>
      <c r="E846" s="21" t="s">
        <v>1442</v>
      </c>
      <c r="F846" s="22" t="s">
        <v>1464</v>
      </c>
      <c r="G846" s="21" t="s">
        <v>174</v>
      </c>
      <c r="H846" s="21" t="s">
        <v>163</v>
      </c>
      <c r="I846" s="21" t="s">
        <v>194</v>
      </c>
      <c r="J846" s="120" t="s">
        <v>206</v>
      </c>
      <c r="K846" s="21" t="s">
        <v>189</v>
      </c>
      <c r="L846" s="21" t="s">
        <v>1472</v>
      </c>
      <c r="M846" s="21" t="s">
        <v>488</v>
      </c>
      <c r="N846" s="22"/>
      <c r="O846" s="23">
        <v>45322</v>
      </c>
      <c r="P846" s="21" t="s">
        <v>1473</v>
      </c>
      <c r="Q846" s="5" t="s">
        <v>1472</v>
      </c>
      <c r="R846" s="5" t="s">
        <v>1467</v>
      </c>
      <c r="S846" s="5" t="s">
        <v>1447</v>
      </c>
      <c r="U846" s="5">
        <v>0</v>
      </c>
      <c r="V846" s="5">
        <v>0</v>
      </c>
    </row>
    <row r="847" spans="2:22" ht="31.5" x14ac:dyDescent="0.4">
      <c r="B847" s="21" t="s">
        <v>169</v>
      </c>
      <c r="C847" s="120" t="s">
        <v>170</v>
      </c>
      <c r="D847" s="21" t="s">
        <v>192</v>
      </c>
      <c r="E847" s="21" t="s">
        <v>1442</v>
      </c>
      <c r="F847" s="22" t="s">
        <v>1454</v>
      </c>
      <c r="G847" s="21" t="s">
        <v>174</v>
      </c>
      <c r="H847" s="21" t="s">
        <v>163</v>
      </c>
      <c r="I847" s="21" t="s">
        <v>194</v>
      </c>
      <c r="J847" s="120" t="s">
        <v>195</v>
      </c>
      <c r="K847" s="21" t="s">
        <v>177</v>
      </c>
      <c r="L847" s="21" t="s">
        <v>1455</v>
      </c>
      <c r="M847" s="21" t="s">
        <v>488</v>
      </c>
      <c r="N847" s="22"/>
      <c r="O847" s="23">
        <v>45322</v>
      </c>
      <c r="P847" s="21" t="s">
        <v>1456</v>
      </c>
      <c r="Q847" s="5" t="s">
        <v>1455</v>
      </c>
      <c r="R847" s="5" t="s">
        <v>1457</v>
      </c>
      <c r="S847" s="5" t="s">
        <v>1447</v>
      </c>
      <c r="U847" s="5">
        <v>0</v>
      </c>
      <c r="V847" s="5">
        <v>0</v>
      </c>
    </row>
    <row r="848" spans="2:22" ht="31.5" x14ac:dyDescent="0.4">
      <c r="B848" s="21" t="s">
        <v>169</v>
      </c>
      <c r="C848" s="120" t="s">
        <v>170</v>
      </c>
      <c r="D848" s="21" t="s">
        <v>192</v>
      </c>
      <c r="E848" s="21" t="s">
        <v>1442</v>
      </c>
      <c r="F848" s="22" t="s">
        <v>1454</v>
      </c>
      <c r="G848" s="21" t="s">
        <v>174</v>
      </c>
      <c r="H848" s="21" t="s">
        <v>163</v>
      </c>
      <c r="I848" s="21" t="s">
        <v>194</v>
      </c>
      <c r="J848" s="120" t="s">
        <v>195</v>
      </c>
      <c r="K848" s="21" t="s">
        <v>183</v>
      </c>
      <c r="L848" s="21" t="s">
        <v>1458</v>
      </c>
      <c r="M848" s="21" t="s">
        <v>488</v>
      </c>
      <c r="N848" s="22"/>
      <c r="O848" s="23">
        <v>45322</v>
      </c>
      <c r="P848" s="21" t="s">
        <v>1459</v>
      </c>
      <c r="Q848" s="5" t="s">
        <v>1458</v>
      </c>
      <c r="R848" s="5" t="s">
        <v>1457</v>
      </c>
      <c r="S848" s="5" t="s">
        <v>1447</v>
      </c>
      <c r="U848" s="5">
        <v>0</v>
      </c>
      <c r="V848" s="5">
        <v>0</v>
      </c>
    </row>
    <row r="849" spans="2:22" ht="31.5" x14ac:dyDescent="0.4">
      <c r="B849" s="21" t="s">
        <v>169</v>
      </c>
      <c r="C849" s="120" t="s">
        <v>170</v>
      </c>
      <c r="D849" s="21" t="s">
        <v>192</v>
      </c>
      <c r="E849" s="21" t="s">
        <v>1442</v>
      </c>
      <c r="F849" s="22" t="s">
        <v>1454</v>
      </c>
      <c r="G849" s="21" t="s">
        <v>174</v>
      </c>
      <c r="H849" s="21" t="s">
        <v>163</v>
      </c>
      <c r="I849" s="21" t="s">
        <v>194</v>
      </c>
      <c r="J849" s="120" t="s">
        <v>195</v>
      </c>
      <c r="K849" s="21" t="s">
        <v>186</v>
      </c>
      <c r="L849" s="21" t="s">
        <v>1460</v>
      </c>
      <c r="M849" s="21" t="s">
        <v>488</v>
      </c>
      <c r="N849" s="22"/>
      <c r="O849" s="23">
        <v>45322</v>
      </c>
      <c r="P849" s="21" t="s">
        <v>1461</v>
      </c>
      <c r="Q849" s="5" t="s">
        <v>1460</v>
      </c>
      <c r="R849" s="5" t="s">
        <v>1457</v>
      </c>
      <c r="S849" s="5" t="s">
        <v>1447</v>
      </c>
      <c r="U849" s="5">
        <v>0</v>
      </c>
      <c r="V849" s="5">
        <v>0</v>
      </c>
    </row>
    <row r="850" spans="2:22" ht="31.5" x14ac:dyDescent="0.4">
      <c r="B850" s="21" t="s">
        <v>169</v>
      </c>
      <c r="C850" s="120" t="s">
        <v>170</v>
      </c>
      <c r="D850" s="21" t="s">
        <v>192</v>
      </c>
      <c r="E850" s="21" t="s">
        <v>1442</v>
      </c>
      <c r="F850" s="22" t="s">
        <v>1454</v>
      </c>
      <c r="G850" s="21" t="s">
        <v>174</v>
      </c>
      <c r="H850" s="21" t="s">
        <v>163</v>
      </c>
      <c r="I850" s="21" t="s">
        <v>194</v>
      </c>
      <c r="J850" s="120" t="s">
        <v>195</v>
      </c>
      <c r="K850" s="21" t="s">
        <v>189</v>
      </c>
      <c r="L850" s="21" t="s">
        <v>1462</v>
      </c>
      <c r="M850" s="21" t="s">
        <v>488</v>
      </c>
      <c r="N850" s="22"/>
      <c r="O850" s="23">
        <v>45322</v>
      </c>
      <c r="P850" s="21" t="s">
        <v>1463</v>
      </c>
      <c r="Q850" s="5" t="s">
        <v>1462</v>
      </c>
      <c r="R850" s="5" t="s">
        <v>1457</v>
      </c>
      <c r="S850" s="5" t="s">
        <v>1447</v>
      </c>
      <c r="U850" s="5">
        <v>0</v>
      </c>
      <c r="V850" s="5">
        <v>0</v>
      </c>
    </row>
    <row r="851" spans="2:22" ht="31.5" x14ac:dyDescent="0.4">
      <c r="B851" s="21" t="s">
        <v>169</v>
      </c>
      <c r="C851" s="120" t="s">
        <v>1496</v>
      </c>
      <c r="D851" s="21" t="s">
        <v>192</v>
      </c>
      <c r="E851" s="21" t="s">
        <v>1442</v>
      </c>
      <c r="F851" s="22" t="s">
        <v>1497</v>
      </c>
      <c r="G851" s="21" t="s">
        <v>174</v>
      </c>
      <c r="H851" s="21" t="s">
        <v>161</v>
      </c>
      <c r="I851" s="21" t="s">
        <v>254</v>
      </c>
      <c r="J851" s="120" t="s">
        <v>176</v>
      </c>
      <c r="K851" s="21" t="s">
        <v>177</v>
      </c>
      <c r="L851" s="21" t="s">
        <v>1498</v>
      </c>
      <c r="M851" s="21" t="s">
        <v>488</v>
      </c>
      <c r="N851" s="22"/>
      <c r="O851" s="23">
        <v>45322</v>
      </c>
      <c r="P851" s="21" t="s">
        <v>1499</v>
      </c>
      <c r="Q851" s="5" t="s">
        <v>1498</v>
      </c>
      <c r="R851" s="5" t="s">
        <v>1500</v>
      </c>
      <c r="S851" s="5" t="s">
        <v>1501</v>
      </c>
      <c r="U851" s="5">
        <v>0</v>
      </c>
      <c r="V851" s="5">
        <v>0</v>
      </c>
    </row>
    <row r="852" spans="2:22" ht="31.5" x14ac:dyDescent="0.4">
      <c r="B852" s="21" t="s">
        <v>169</v>
      </c>
      <c r="C852" s="120" t="s">
        <v>1496</v>
      </c>
      <c r="D852" s="21" t="s">
        <v>192</v>
      </c>
      <c r="E852" s="21" t="s">
        <v>1442</v>
      </c>
      <c r="F852" s="22" t="s">
        <v>1497</v>
      </c>
      <c r="G852" s="21" t="s">
        <v>174</v>
      </c>
      <c r="H852" s="21" t="s">
        <v>161</v>
      </c>
      <c r="I852" s="21" t="s">
        <v>254</v>
      </c>
      <c r="J852" s="120" t="s">
        <v>176</v>
      </c>
      <c r="K852" s="21" t="s">
        <v>183</v>
      </c>
      <c r="L852" s="21" t="s">
        <v>1502</v>
      </c>
      <c r="M852" s="21" t="s">
        <v>488</v>
      </c>
      <c r="N852" s="22"/>
      <c r="O852" s="23">
        <v>45322</v>
      </c>
      <c r="P852" s="21" t="s">
        <v>1503</v>
      </c>
      <c r="Q852" s="5" t="s">
        <v>1502</v>
      </c>
      <c r="R852" s="5" t="s">
        <v>1500</v>
      </c>
      <c r="S852" s="5" t="s">
        <v>1501</v>
      </c>
      <c r="U852" s="5">
        <v>0</v>
      </c>
      <c r="V852" s="5">
        <v>0</v>
      </c>
    </row>
    <row r="853" spans="2:22" ht="31.5" x14ac:dyDescent="0.4">
      <c r="B853" s="21" t="s">
        <v>169</v>
      </c>
      <c r="C853" s="120" t="s">
        <v>1496</v>
      </c>
      <c r="D853" s="21" t="s">
        <v>192</v>
      </c>
      <c r="E853" s="21" t="s">
        <v>1442</v>
      </c>
      <c r="F853" s="22" t="s">
        <v>1497</v>
      </c>
      <c r="G853" s="21" t="s">
        <v>174</v>
      </c>
      <c r="H853" s="21" t="s">
        <v>161</v>
      </c>
      <c r="I853" s="21" t="s">
        <v>254</v>
      </c>
      <c r="J853" s="120" t="s">
        <v>176</v>
      </c>
      <c r="K853" s="21" t="s">
        <v>186</v>
      </c>
      <c r="L853" s="21" t="s">
        <v>1504</v>
      </c>
      <c r="M853" s="21" t="s">
        <v>488</v>
      </c>
      <c r="N853" s="22"/>
      <c r="O853" s="23">
        <v>45322</v>
      </c>
      <c r="P853" s="21" t="s">
        <v>1505</v>
      </c>
      <c r="Q853" s="5" t="s">
        <v>1504</v>
      </c>
      <c r="R853" s="5" t="s">
        <v>1500</v>
      </c>
      <c r="S853" s="5" t="s">
        <v>1501</v>
      </c>
      <c r="U853" s="5">
        <v>0</v>
      </c>
      <c r="V853" s="5">
        <v>0</v>
      </c>
    </row>
    <row r="854" spans="2:22" ht="31.5" x14ac:dyDescent="0.4">
      <c r="B854" s="21" t="s">
        <v>169</v>
      </c>
      <c r="C854" s="120" t="s">
        <v>1496</v>
      </c>
      <c r="D854" s="21" t="s">
        <v>192</v>
      </c>
      <c r="E854" s="21" t="s">
        <v>1442</v>
      </c>
      <c r="F854" s="22" t="s">
        <v>1497</v>
      </c>
      <c r="G854" s="21" t="s">
        <v>174</v>
      </c>
      <c r="H854" s="21" t="s">
        <v>161</v>
      </c>
      <c r="I854" s="21" t="s">
        <v>254</v>
      </c>
      <c r="J854" s="120" t="s">
        <v>176</v>
      </c>
      <c r="K854" s="21" t="s">
        <v>189</v>
      </c>
      <c r="L854" s="21" t="s">
        <v>1506</v>
      </c>
      <c r="M854" s="21" t="s">
        <v>488</v>
      </c>
      <c r="N854" s="22"/>
      <c r="O854" s="23">
        <v>45322</v>
      </c>
      <c r="P854" s="21" t="s">
        <v>1507</v>
      </c>
      <c r="Q854" s="5" t="s">
        <v>1506</v>
      </c>
      <c r="R854" s="5" t="s">
        <v>1500</v>
      </c>
      <c r="S854" s="5" t="s">
        <v>1501</v>
      </c>
      <c r="U854" s="5">
        <v>0</v>
      </c>
      <c r="V854" s="5">
        <v>0</v>
      </c>
    </row>
    <row r="855" spans="2:22" ht="31.5" x14ac:dyDescent="0.4">
      <c r="B855" s="21" t="s">
        <v>169</v>
      </c>
      <c r="C855" s="120" t="s">
        <v>1496</v>
      </c>
      <c r="D855" s="21" t="s">
        <v>192</v>
      </c>
      <c r="E855" s="21" t="s">
        <v>1442</v>
      </c>
      <c r="F855" s="22" t="s">
        <v>1528</v>
      </c>
      <c r="G855" s="21" t="s">
        <v>174</v>
      </c>
      <c r="H855" s="21" t="s">
        <v>161</v>
      </c>
      <c r="I855" s="21" t="s">
        <v>254</v>
      </c>
      <c r="J855" s="21" t="s">
        <v>533</v>
      </c>
      <c r="K855" s="21" t="s">
        <v>177</v>
      </c>
      <c r="L855" s="21" t="s">
        <v>1529</v>
      </c>
      <c r="M855" s="21" t="s">
        <v>488</v>
      </c>
      <c r="N855" s="22"/>
      <c r="O855" s="23">
        <v>45322</v>
      </c>
      <c r="P855" s="21" t="s">
        <v>1530</v>
      </c>
      <c r="Q855" s="5" t="s">
        <v>1529</v>
      </c>
      <c r="R855" s="5" t="s">
        <v>1531</v>
      </c>
      <c r="S855" s="5" t="s">
        <v>1501</v>
      </c>
      <c r="U855" s="5">
        <v>0</v>
      </c>
      <c r="V855" s="5">
        <v>0</v>
      </c>
    </row>
    <row r="856" spans="2:22" ht="31.5" x14ac:dyDescent="0.4">
      <c r="B856" s="21" t="s">
        <v>169</v>
      </c>
      <c r="C856" s="120" t="s">
        <v>1496</v>
      </c>
      <c r="D856" s="21" t="s">
        <v>192</v>
      </c>
      <c r="E856" s="21" t="s">
        <v>1442</v>
      </c>
      <c r="F856" s="22" t="s">
        <v>1528</v>
      </c>
      <c r="G856" s="21" t="s">
        <v>174</v>
      </c>
      <c r="H856" s="21" t="s">
        <v>161</v>
      </c>
      <c r="I856" s="21" t="s">
        <v>254</v>
      </c>
      <c r="J856" s="21" t="s">
        <v>533</v>
      </c>
      <c r="K856" s="21" t="s">
        <v>183</v>
      </c>
      <c r="L856" s="21" t="s">
        <v>1532</v>
      </c>
      <c r="M856" s="21" t="s">
        <v>488</v>
      </c>
      <c r="N856" s="22"/>
      <c r="O856" s="23">
        <v>45322</v>
      </c>
      <c r="P856" s="21" t="s">
        <v>1533</v>
      </c>
      <c r="Q856" s="5" t="s">
        <v>1532</v>
      </c>
      <c r="R856" s="5" t="s">
        <v>1531</v>
      </c>
      <c r="S856" s="5" t="s">
        <v>1501</v>
      </c>
      <c r="U856" s="5">
        <v>0</v>
      </c>
      <c r="V856" s="5">
        <v>0</v>
      </c>
    </row>
    <row r="857" spans="2:22" ht="31.5" x14ac:dyDescent="0.4">
      <c r="B857" s="21" t="s">
        <v>169</v>
      </c>
      <c r="C857" s="120" t="s">
        <v>1496</v>
      </c>
      <c r="D857" s="21" t="s">
        <v>192</v>
      </c>
      <c r="E857" s="21" t="s">
        <v>1442</v>
      </c>
      <c r="F857" s="22" t="s">
        <v>1528</v>
      </c>
      <c r="G857" s="21" t="s">
        <v>174</v>
      </c>
      <c r="H857" s="21" t="s">
        <v>161</v>
      </c>
      <c r="I857" s="21" t="s">
        <v>254</v>
      </c>
      <c r="J857" s="21" t="s">
        <v>533</v>
      </c>
      <c r="K857" s="21" t="s">
        <v>186</v>
      </c>
      <c r="L857" s="21" t="s">
        <v>1534</v>
      </c>
      <c r="M857" s="21" t="s">
        <v>488</v>
      </c>
      <c r="N857" s="22"/>
      <c r="O857" s="23">
        <v>45322</v>
      </c>
      <c r="P857" s="21" t="s">
        <v>1535</v>
      </c>
      <c r="Q857" s="5" t="s">
        <v>1534</v>
      </c>
      <c r="R857" s="5" t="s">
        <v>1531</v>
      </c>
      <c r="S857" s="5" t="s">
        <v>1501</v>
      </c>
      <c r="U857" s="5">
        <v>0</v>
      </c>
      <c r="V857" s="5">
        <v>0</v>
      </c>
    </row>
    <row r="858" spans="2:22" ht="31.5" x14ac:dyDescent="0.4">
      <c r="B858" s="21" t="s">
        <v>169</v>
      </c>
      <c r="C858" s="120" t="s">
        <v>1496</v>
      </c>
      <c r="D858" s="21" t="s">
        <v>192</v>
      </c>
      <c r="E858" s="21" t="s">
        <v>1442</v>
      </c>
      <c r="F858" s="22" t="s">
        <v>1528</v>
      </c>
      <c r="G858" s="21" t="s">
        <v>174</v>
      </c>
      <c r="H858" s="21" t="s">
        <v>161</v>
      </c>
      <c r="I858" s="21" t="s">
        <v>254</v>
      </c>
      <c r="J858" s="21" t="s">
        <v>533</v>
      </c>
      <c r="K858" s="21" t="s">
        <v>189</v>
      </c>
      <c r="L858" s="21" t="s">
        <v>1536</v>
      </c>
      <c r="M858" s="21" t="s">
        <v>488</v>
      </c>
      <c r="N858" s="22"/>
      <c r="O858" s="23">
        <v>45322</v>
      </c>
      <c r="P858" s="21" t="s">
        <v>1537</v>
      </c>
      <c r="Q858" s="5" t="s">
        <v>1536</v>
      </c>
      <c r="R858" s="5" t="s">
        <v>1531</v>
      </c>
      <c r="S858" s="5" t="s">
        <v>1501</v>
      </c>
      <c r="U858" s="5">
        <v>0</v>
      </c>
      <c r="V858" s="5">
        <v>0</v>
      </c>
    </row>
    <row r="859" spans="2:22" ht="31.5" x14ac:dyDescent="0.4">
      <c r="B859" s="21" t="s">
        <v>169</v>
      </c>
      <c r="C859" s="120" t="s">
        <v>1496</v>
      </c>
      <c r="D859" s="21" t="s">
        <v>192</v>
      </c>
      <c r="E859" s="21" t="s">
        <v>1442</v>
      </c>
      <c r="F859" s="22" t="s">
        <v>1538</v>
      </c>
      <c r="G859" s="21" t="s">
        <v>174</v>
      </c>
      <c r="H859" s="21" t="s">
        <v>117</v>
      </c>
      <c r="I859" s="21" t="s">
        <v>544</v>
      </c>
      <c r="J859" s="21" t="s">
        <v>533</v>
      </c>
      <c r="K859" s="21" t="s">
        <v>177</v>
      </c>
      <c r="L859" s="21" t="s">
        <v>1539</v>
      </c>
      <c r="M859" s="21" t="s">
        <v>488</v>
      </c>
      <c r="N859" s="22" t="s">
        <v>1540</v>
      </c>
      <c r="O859" s="23">
        <v>45322</v>
      </c>
      <c r="P859" s="21" t="s">
        <v>1541</v>
      </c>
      <c r="Q859" s="5" t="s">
        <v>1539</v>
      </c>
      <c r="R859" s="5" t="s">
        <v>1542</v>
      </c>
      <c r="S859" s="5" t="s">
        <v>1543</v>
      </c>
      <c r="U859" s="5">
        <v>0</v>
      </c>
      <c r="V859" s="5">
        <v>0</v>
      </c>
    </row>
    <row r="860" spans="2:22" ht="31.5" x14ac:dyDescent="0.4">
      <c r="B860" s="21" t="s">
        <v>169</v>
      </c>
      <c r="C860" s="120" t="s">
        <v>1496</v>
      </c>
      <c r="D860" s="21" t="s">
        <v>192</v>
      </c>
      <c r="E860" s="21" t="s">
        <v>1442</v>
      </c>
      <c r="F860" s="22" t="s">
        <v>1538</v>
      </c>
      <c r="G860" s="21" t="s">
        <v>174</v>
      </c>
      <c r="H860" s="21" t="s">
        <v>117</v>
      </c>
      <c r="I860" s="21" t="s">
        <v>544</v>
      </c>
      <c r="J860" s="21" t="s">
        <v>533</v>
      </c>
      <c r="K860" s="21" t="s">
        <v>183</v>
      </c>
      <c r="L860" s="21" t="s">
        <v>1544</v>
      </c>
      <c r="M860" s="21" t="s">
        <v>488</v>
      </c>
      <c r="N860" s="22" t="s">
        <v>1540</v>
      </c>
      <c r="O860" s="23">
        <v>45322</v>
      </c>
      <c r="P860" s="21" t="s">
        <v>1545</v>
      </c>
      <c r="Q860" s="5" t="s">
        <v>1544</v>
      </c>
      <c r="R860" s="5" t="s">
        <v>1542</v>
      </c>
      <c r="S860" s="5" t="s">
        <v>1543</v>
      </c>
      <c r="U860" s="5">
        <v>0</v>
      </c>
      <c r="V860" s="5">
        <v>0</v>
      </c>
    </row>
    <row r="861" spans="2:22" ht="31.5" x14ac:dyDescent="0.4">
      <c r="B861" s="21" t="s">
        <v>169</v>
      </c>
      <c r="C861" s="120" t="s">
        <v>1496</v>
      </c>
      <c r="D861" s="21" t="s">
        <v>192</v>
      </c>
      <c r="E861" s="21" t="s">
        <v>1442</v>
      </c>
      <c r="F861" s="22" t="s">
        <v>1538</v>
      </c>
      <c r="G861" s="21" t="s">
        <v>174</v>
      </c>
      <c r="H861" s="21" t="s">
        <v>117</v>
      </c>
      <c r="I861" s="21" t="s">
        <v>544</v>
      </c>
      <c r="J861" s="21" t="s">
        <v>533</v>
      </c>
      <c r="K861" s="21" t="s">
        <v>186</v>
      </c>
      <c r="L861" s="21" t="s">
        <v>1546</v>
      </c>
      <c r="M861" s="21" t="s">
        <v>488</v>
      </c>
      <c r="N861" s="22" t="s">
        <v>1540</v>
      </c>
      <c r="O861" s="23">
        <v>45322</v>
      </c>
      <c r="P861" s="21" t="s">
        <v>1547</v>
      </c>
      <c r="Q861" s="5" t="s">
        <v>1546</v>
      </c>
      <c r="R861" s="5" t="s">
        <v>1542</v>
      </c>
      <c r="S861" s="5" t="s">
        <v>1543</v>
      </c>
      <c r="U861" s="5">
        <v>0</v>
      </c>
      <c r="V861" s="5">
        <v>0</v>
      </c>
    </row>
    <row r="862" spans="2:22" ht="31.5" x14ac:dyDescent="0.4">
      <c r="B862" s="21" t="s">
        <v>169</v>
      </c>
      <c r="C862" s="120" t="s">
        <v>1496</v>
      </c>
      <c r="D862" s="21" t="s">
        <v>192</v>
      </c>
      <c r="E862" s="21" t="s">
        <v>1442</v>
      </c>
      <c r="F862" s="22" t="s">
        <v>1538</v>
      </c>
      <c r="G862" s="21" t="s">
        <v>174</v>
      </c>
      <c r="H862" s="21" t="s">
        <v>117</v>
      </c>
      <c r="I862" s="21" t="s">
        <v>544</v>
      </c>
      <c r="J862" s="21" t="s">
        <v>533</v>
      </c>
      <c r="K862" s="21" t="s">
        <v>189</v>
      </c>
      <c r="L862" s="21" t="s">
        <v>1548</v>
      </c>
      <c r="M862" s="21" t="s">
        <v>488</v>
      </c>
      <c r="N862" s="22" t="s">
        <v>1540</v>
      </c>
      <c r="O862" s="23">
        <v>45322</v>
      </c>
      <c r="P862" s="21" t="s">
        <v>1549</v>
      </c>
      <c r="Q862" s="5" t="s">
        <v>1548</v>
      </c>
      <c r="R862" s="5" t="s">
        <v>1542</v>
      </c>
      <c r="S862" s="5" t="s">
        <v>1543</v>
      </c>
      <c r="U862" s="5">
        <v>0</v>
      </c>
      <c r="V862" s="5">
        <v>0</v>
      </c>
    </row>
    <row r="863" spans="2:22" ht="31.5" x14ac:dyDescent="0.4">
      <c r="B863" s="21" t="s">
        <v>169</v>
      </c>
      <c r="C863" s="120" t="s">
        <v>1496</v>
      </c>
      <c r="D863" s="21" t="s">
        <v>192</v>
      </c>
      <c r="E863" s="21" t="s">
        <v>1442</v>
      </c>
      <c r="F863" s="22" t="s">
        <v>2707</v>
      </c>
      <c r="G863" s="21" t="s">
        <v>174</v>
      </c>
      <c r="H863" s="21" t="s">
        <v>161</v>
      </c>
      <c r="I863" s="21" t="s">
        <v>254</v>
      </c>
      <c r="J863" s="120" t="s">
        <v>176</v>
      </c>
      <c r="K863" s="21" t="s">
        <v>177</v>
      </c>
      <c r="L863" s="21" t="s">
        <v>2708</v>
      </c>
      <c r="M863" s="21" t="s">
        <v>488</v>
      </c>
      <c r="N863" s="22"/>
      <c r="O863" s="23">
        <v>45322</v>
      </c>
      <c r="P863" s="21" t="s">
        <v>2709</v>
      </c>
      <c r="Q863" s="5" t="s">
        <v>2708</v>
      </c>
      <c r="R863" s="5" t="s">
        <v>2710</v>
      </c>
      <c r="S863" s="5" t="s">
        <v>2711</v>
      </c>
      <c r="U863" s="5">
        <v>0</v>
      </c>
      <c r="V863" s="5">
        <v>0</v>
      </c>
    </row>
    <row r="864" spans="2:22" ht="31.5" x14ac:dyDescent="0.4">
      <c r="B864" s="21" t="s">
        <v>169</v>
      </c>
      <c r="C864" s="120" t="s">
        <v>1496</v>
      </c>
      <c r="D864" s="21" t="s">
        <v>192</v>
      </c>
      <c r="E864" s="21" t="s">
        <v>1442</v>
      </c>
      <c r="F864" s="22" t="s">
        <v>2707</v>
      </c>
      <c r="G864" s="21" t="s">
        <v>174</v>
      </c>
      <c r="H864" s="21" t="s">
        <v>161</v>
      </c>
      <c r="I864" s="21" t="s">
        <v>254</v>
      </c>
      <c r="J864" s="120" t="s">
        <v>176</v>
      </c>
      <c r="K864" s="21" t="s">
        <v>183</v>
      </c>
      <c r="L864" s="21" t="s">
        <v>2712</v>
      </c>
      <c r="M864" s="21" t="s">
        <v>488</v>
      </c>
      <c r="N864" s="22"/>
      <c r="O864" s="23">
        <v>45322</v>
      </c>
      <c r="P864" s="21" t="s">
        <v>2713</v>
      </c>
      <c r="Q864" s="5" t="s">
        <v>2712</v>
      </c>
      <c r="R864" s="5" t="s">
        <v>2710</v>
      </c>
      <c r="S864" s="5" t="s">
        <v>2711</v>
      </c>
      <c r="U864" s="5">
        <v>0</v>
      </c>
      <c r="V864" s="5">
        <v>0</v>
      </c>
    </row>
    <row r="865" spans="2:22" ht="31.5" x14ac:dyDescent="0.4">
      <c r="B865" s="21" t="s">
        <v>169</v>
      </c>
      <c r="C865" s="120" t="s">
        <v>1496</v>
      </c>
      <c r="D865" s="21" t="s">
        <v>192</v>
      </c>
      <c r="E865" s="21" t="s">
        <v>1442</v>
      </c>
      <c r="F865" s="22" t="s">
        <v>2707</v>
      </c>
      <c r="G865" s="21" t="s">
        <v>174</v>
      </c>
      <c r="H865" s="21" t="s">
        <v>161</v>
      </c>
      <c r="I865" s="21" t="s">
        <v>254</v>
      </c>
      <c r="J865" s="120" t="s">
        <v>176</v>
      </c>
      <c r="K865" s="21" t="s">
        <v>186</v>
      </c>
      <c r="L865" s="21" t="s">
        <v>2714</v>
      </c>
      <c r="M865" s="21" t="s">
        <v>488</v>
      </c>
      <c r="N865" s="22"/>
      <c r="O865" s="23">
        <v>45322</v>
      </c>
      <c r="P865" s="21" t="s">
        <v>2715</v>
      </c>
      <c r="Q865" s="5" t="s">
        <v>2714</v>
      </c>
      <c r="R865" s="5" t="s">
        <v>2710</v>
      </c>
      <c r="S865" s="5" t="s">
        <v>2711</v>
      </c>
      <c r="U865" s="5">
        <v>0</v>
      </c>
      <c r="V865" s="5">
        <v>0</v>
      </c>
    </row>
    <row r="866" spans="2:22" ht="31.5" x14ac:dyDescent="0.4">
      <c r="B866" s="21" t="s">
        <v>169</v>
      </c>
      <c r="C866" s="120" t="s">
        <v>1496</v>
      </c>
      <c r="D866" s="21" t="s">
        <v>192</v>
      </c>
      <c r="E866" s="21" t="s">
        <v>1442</v>
      </c>
      <c r="F866" s="22" t="s">
        <v>2707</v>
      </c>
      <c r="G866" s="21" t="s">
        <v>174</v>
      </c>
      <c r="H866" s="21" t="s">
        <v>161</v>
      </c>
      <c r="I866" s="21" t="s">
        <v>254</v>
      </c>
      <c r="J866" s="120" t="s">
        <v>176</v>
      </c>
      <c r="K866" s="21" t="s">
        <v>189</v>
      </c>
      <c r="L866" s="21" t="s">
        <v>2716</v>
      </c>
      <c r="M866" s="21" t="s">
        <v>488</v>
      </c>
      <c r="N866" s="22"/>
      <c r="O866" s="23">
        <v>45322</v>
      </c>
      <c r="P866" s="21" t="s">
        <v>2717</v>
      </c>
      <c r="Q866" s="5" t="s">
        <v>2716</v>
      </c>
      <c r="R866" s="5" t="s">
        <v>2710</v>
      </c>
      <c r="S866" s="5" t="s">
        <v>2711</v>
      </c>
      <c r="U866" s="5">
        <v>0</v>
      </c>
      <c r="V866" s="5">
        <v>0</v>
      </c>
    </row>
    <row r="867" spans="2:22" ht="31.5" x14ac:dyDescent="0.4">
      <c r="B867" s="21" t="s">
        <v>169</v>
      </c>
      <c r="C867" s="120" t="s">
        <v>1496</v>
      </c>
      <c r="D867" s="21" t="s">
        <v>192</v>
      </c>
      <c r="E867" s="21" t="s">
        <v>1442</v>
      </c>
      <c r="F867" s="22" t="s">
        <v>1518</v>
      </c>
      <c r="G867" s="21" t="s">
        <v>174</v>
      </c>
      <c r="H867" s="21" t="s">
        <v>163</v>
      </c>
      <c r="I867" s="21" t="s">
        <v>194</v>
      </c>
      <c r="J867" s="120" t="s">
        <v>206</v>
      </c>
      <c r="K867" s="21" t="s">
        <v>177</v>
      </c>
      <c r="L867" s="21" t="s">
        <v>1519</v>
      </c>
      <c r="M867" s="21" t="s">
        <v>488</v>
      </c>
      <c r="N867" s="22"/>
      <c r="O867" s="23">
        <v>45322</v>
      </c>
      <c r="P867" s="21" t="s">
        <v>1520</v>
      </c>
      <c r="Q867" s="5" t="s">
        <v>1519</v>
      </c>
      <c r="R867" s="5" t="s">
        <v>1521</v>
      </c>
      <c r="S867" s="5" t="s">
        <v>1501</v>
      </c>
      <c r="U867" s="5">
        <v>0</v>
      </c>
      <c r="V867" s="5">
        <v>0</v>
      </c>
    </row>
    <row r="868" spans="2:22" ht="31.5" x14ac:dyDescent="0.4">
      <c r="B868" s="21" t="s">
        <v>169</v>
      </c>
      <c r="C868" s="120" t="s">
        <v>1496</v>
      </c>
      <c r="D868" s="21" t="s">
        <v>192</v>
      </c>
      <c r="E868" s="21" t="s">
        <v>1442</v>
      </c>
      <c r="F868" s="22" t="s">
        <v>1518</v>
      </c>
      <c r="G868" s="21" t="s">
        <v>174</v>
      </c>
      <c r="H868" s="21" t="s">
        <v>163</v>
      </c>
      <c r="I868" s="21" t="s">
        <v>194</v>
      </c>
      <c r="J868" s="120" t="s">
        <v>206</v>
      </c>
      <c r="K868" s="21" t="s">
        <v>183</v>
      </c>
      <c r="L868" s="21" t="s">
        <v>1522</v>
      </c>
      <c r="M868" s="21" t="s">
        <v>488</v>
      </c>
      <c r="N868" s="22"/>
      <c r="O868" s="23">
        <v>45322</v>
      </c>
      <c r="P868" s="21" t="s">
        <v>1523</v>
      </c>
      <c r="Q868" s="5" t="s">
        <v>1522</v>
      </c>
      <c r="R868" s="5" t="s">
        <v>1521</v>
      </c>
      <c r="S868" s="5" t="s">
        <v>1501</v>
      </c>
      <c r="U868" s="5">
        <v>0</v>
      </c>
      <c r="V868" s="5">
        <v>0</v>
      </c>
    </row>
    <row r="869" spans="2:22" ht="31.5" x14ac:dyDescent="0.4">
      <c r="B869" s="21" t="s">
        <v>169</v>
      </c>
      <c r="C869" s="120" t="s">
        <v>1496</v>
      </c>
      <c r="D869" s="21" t="s">
        <v>192</v>
      </c>
      <c r="E869" s="21" t="s">
        <v>1442</v>
      </c>
      <c r="F869" s="22" t="s">
        <v>1518</v>
      </c>
      <c r="G869" s="21" t="s">
        <v>174</v>
      </c>
      <c r="H869" s="21" t="s">
        <v>163</v>
      </c>
      <c r="I869" s="21" t="s">
        <v>194</v>
      </c>
      <c r="J869" s="120" t="s">
        <v>206</v>
      </c>
      <c r="K869" s="21" t="s">
        <v>186</v>
      </c>
      <c r="L869" s="21" t="s">
        <v>1524</v>
      </c>
      <c r="M869" s="21" t="s">
        <v>488</v>
      </c>
      <c r="N869" s="22"/>
      <c r="O869" s="23">
        <v>45322</v>
      </c>
      <c r="P869" s="21" t="s">
        <v>1525</v>
      </c>
      <c r="Q869" s="5" t="s">
        <v>1524</v>
      </c>
      <c r="R869" s="5" t="s">
        <v>1521</v>
      </c>
      <c r="S869" s="5" t="s">
        <v>1501</v>
      </c>
      <c r="U869" s="5">
        <v>0</v>
      </c>
      <c r="V869" s="5">
        <v>0</v>
      </c>
    </row>
    <row r="870" spans="2:22" ht="31.5" x14ac:dyDescent="0.4">
      <c r="B870" s="21" t="s">
        <v>169</v>
      </c>
      <c r="C870" s="120" t="s">
        <v>1496</v>
      </c>
      <c r="D870" s="21" t="s">
        <v>192</v>
      </c>
      <c r="E870" s="21" t="s">
        <v>1442</v>
      </c>
      <c r="F870" s="22" t="s">
        <v>1518</v>
      </c>
      <c r="G870" s="21" t="s">
        <v>174</v>
      </c>
      <c r="H870" s="21" t="s">
        <v>163</v>
      </c>
      <c r="I870" s="21" t="s">
        <v>194</v>
      </c>
      <c r="J870" s="120" t="s">
        <v>206</v>
      </c>
      <c r="K870" s="21" t="s">
        <v>189</v>
      </c>
      <c r="L870" s="21" t="s">
        <v>1526</v>
      </c>
      <c r="M870" s="21" t="s">
        <v>488</v>
      </c>
      <c r="N870" s="22"/>
      <c r="O870" s="23">
        <v>45322</v>
      </c>
      <c r="P870" s="21" t="s">
        <v>1527</v>
      </c>
      <c r="Q870" s="5" t="s">
        <v>1526</v>
      </c>
      <c r="R870" s="5" t="s">
        <v>1521</v>
      </c>
      <c r="S870" s="5" t="s">
        <v>1501</v>
      </c>
      <c r="U870" s="5">
        <v>0</v>
      </c>
      <c r="V870" s="5">
        <v>0</v>
      </c>
    </row>
    <row r="871" spans="2:22" ht="31.5" x14ac:dyDescent="0.4">
      <c r="B871" s="21" t="s">
        <v>169</v>
      </c>
      <c r="C871" s="120" t="s">
        <v>1496</v>
      </c>
      <c r="D871" s="21" t="s">
        <v>192</v>
      </c>
      <c r="E871" s="21" t="s">
        <v>1442</v>
      </c>
      <c r="F871" s="22" t="s">
        <v>1508</v>
      </c>
      <c r="G871" s="21" t="s">
        <v>174</v>
      </c>
      <c r="H871" s="21" t="s">
        <v>163</v>
      </c>
      <c r="I871" s="21" t="s">
        <v>194</v>
      </c>
      <c r="J871" s="120" t="s">
        <v>195</v>
      </c>
      <c r="K871" s="21" t="s">
        <v>177</v>
      </c>
      <c r="L871" s="21" t="s">
        <v>1509</v>
      </c>
      <c r="M871" s="21" t="s">
        <v>488</v>
      </c>
      <c r="N871" s="22"/>
      <c r="O871" s="23">
        <v>45322</v>
      </c>
      <c r="P871" s="21" t="s">
        <v>1510</v>
      </c>
      <c r="Q871" s="5" t="s">
        <v>1509</v>
      </c>
      <c r="R871" s="5" t="s">
        <v>1511</v>
      </c>
      <c r="S871" s="5" t="s">
        <v>1501</v>
      </c>
      <c r="U871" s="5">
        <v>0</v>
      </c>
      <c r="V871" s="5">
        <v>0</v>
      </c>
    </row>
    <row r="872" spans="2:22" ht="31.5" x14ac:dyDescent="0.4">
      <c r="B872" s="21" t="s">
        <v>169</v>
      </c>
      <c r="C872" s="120" t="s">
        <v>1496</v>
      </c>
      <c r="D872" s="21" t="s">
        <v>192</v>
      </c>
      <c r="E872" s="21" t="s">
        <v>1442</v>
      </c>
      <c r="F872" s="22" t="s">
        <v>1508</v>
      </c>
      <c r="G872" s="21" t="s">
        <v>174</v>
      </c>
      <c r="H872" s="21" t="s">
        <v>163</v>
      </c>
      <c r="I872" s="21" t="s">
        <v>194</v>
      </c>
      <c r="J872" s="120" t="s">
        <v>195</v>
      </c>
      <c r="K872" s="21" t="s">
        <v>183</v>
      </c>
      <c r="L872" s="21" t="s">
        <v>1512</v>
      </c>
      <c r="M872" s="21" t="s">
        <v>488</v>
      </c>
      <c r="N872" s="22"/>
      <c r="O872" s="23">
        <v>45322</v>
      </c>
      <c r="P872" s="21" t="s">
        <v>1513</v>
      </c>
      <c r="Q872" s="5" t="s">
        <v>1512</v>
      </c>
      <c r="R872" s="5" t="s">
        <v>1511</v>
      </c>
      <c r="S872" s="5" t="s">
        <v>1501</v>
      </c>
      <c r="U872" s="5">
        <v>0</v>
      </c>
      <c r="V872" s="5">
        <v>0</v>
      </c>
    </row>
    <row r="873" spans="2:22" ht="31.5" x14ac:dyDescent="0.4">
      <c r="B873" s="21" t="s">
        <v>169</v>
      </c>
      <c r="C873" s="120" t="s">
        <v>1496</v>
      </c>
      <c r="D873" s="21" t="s">
        <v>192</v>
      </c>
      <c r="E873" s="21" t="s">
        <v>1442</v>
      </c>
      <c r="F873" s="22" t="s">
        <v>1508</v>
      </c>
      <c r="G873" s="21" t="s">
        <v>174</v>
      </c>
      <c r="H873" s="21" t="s">
        <v>163</v>
      </c>
      <c r="I873" s="21" t="s">
        <v>194</v>
      </c>
      <c r="J873" s="120" t="s">
        <v>195</v>
      </c>
      <c r="K873" s="21" t="s">
        <v>186</v>
      </c>
      <c r="L873" s="21" t="s">
        <v>1514</v>
      </c>
      <c r="M873" s="21" t="s">
        <v>488</v>
      </c>
      <c r="N873" s="22"/>
      <c r="O873" s="23">
        <v>45322</v>
      </c>
      <c r="P873" s="21" t="s">
        <v>1515</v>
      </c>
      <c r="Q873" s="5" t="s">
        <v>1514</v>
      </c>
      <c r="R873" s="5" t="s">
        <v>1511</v>
      </c>
      <c r="S873" s="5" t="s">
        <v>1501</v>
      </c>
      <c r="U873" s="5">
        <v>0</v>
      </c>
      <c r="V873" s="5">
        <v>0</v>
      </c>
    </row>
    <row r="874" spans="2:22" ht="31.5" x14ac:dyDescent="0.4">
      <c r="B874" s="21" t="s">
        <v>169</v>
      </c>
      <c r="C874" s="120" t="s">
        <v>1496</v>
      </c>
      <c r="D874" s="21" t="s">
        <v>192</v>
      </c>
      <c r="E874" s="21" t="s">
        <v>1442</v>
      </c>
      <c r="F874" s="22" t="s">
        <v>1508</v>
      </c>
      <c r="G874" s="21" t="s">
        <v>174</v>
      </c>
      <c r="H874" s="21" t="s">
        <v>163</v>
      </c>
      <c r="I874" s="21" t="s">
        <v>194</v>
      </c>
      <c r="J874" s="120" t="s">
        <v>195</v>
      </c>
      <c r="K874" s="21" t="s">
        <v>189</v>
      </c>
      <c r="L874" s="21" t="s">
        <v>1516</v>
      </c>
      <c r="M874" s="21" t="s">
        <v>488</v>
      </c>
      <c r="N874" s="22"/>
      <c r="O874" s="23">
        <v>45322</v>
      </c>
      <c r="P874" s="21" t="s">
        <v>1517</v>
      </c>
      <c r="Q874" s="5" t="s">
        <v>1516</v>
      </c>
      <c r="R874" s="5" t="s">
        <v>1511</v>
      </c>
      <c r="S874" s="5" t="s">
        <v>1501</v>
      </c>
      <c r="U874" s="5">
        <v>0</v>
      </c>
      <c r="V874" s="5">
        <v>0</v>
      </c>
    </row>
    <row r="875" spans="2:22" ht="31.5" x14ac:dyDescent="0.4">
      <c r="B875" s="21" t="s">
        <v>169</v>
      </c>
      <c r="C875" s="120" t="s">
        <v>1550</v>
      </c>
      <c r="D875" s="21" t="s">
        <v>192</v>
      </c>
      <c r="E875" s="21" t="s">
        <v>1442</v>
      </c>
      <c r="F875" s="22" t="s">
        <v>1595</v>
      </c>
      <c r="G875" s="21" t="s">
        <v>174</v>
      </c>
      <c r="H875" s="21" t="s">
        <v>117</v>
      </c>
      <c r="I875" s="21" t="s">
        <v>544</v>
      </c>
      <c r="J875" s="21" t="s">
        <v>533</v>
      </c>
      <c r="K875" s="21" t="s">
        <v>177</v>
      </c>
      <c r="L875" s="21" t="s">
        <v>1596</v>
      </c>
      <c r="M875" s="21" t="s">
        <v>488</v>
      </c>
      <c r="N875" s="22"/>
      <c r="O875" s="23">
        <v>45322</v>
      </c>
      <c r="P875" s="21" t="s">
        <v>1597</v>
      </c>
      <c r="Q875" s="5" t="s">
        <v>1596</v>
      </c>
      <c r="R875" s="5" t="s">
        <v>1598</v>
      </c>
      <c r="S875" s="5" t="s">
        <v>1588</v>
      </c>
      <c r="U875" s="5">
        <v>0</v>
      </c>
      <c r="V875" s="5">
        <v>0</v>
      </c>
    </row>
    <row r="876" spans="2:22" ht="31.5" x14ac:dyDescent="0.4">
      <c r="B876" s="21" t="s">
        <v>169</v>
      </c>
      <c r="C876" s="120" t="s">
        <v>1550</v>
      </c>
      <c r="D876" s="21" t="s">
        <v>192</v>
      </c>
      <c r="E876" s="21" t="s">
        <v>1442</v>
      </c>
      <c r="F876" s="22" t="s">
        <v>1595</v>
      </c>
      <c r="G876" s="21" t="s">
        <v>174</v>
      </c>
      <c r="H876" s="21" t="s">
        <v>117</v>
      </c>
      <c r="I876" s="21" t="s">
        <v>544</v>
      </c>
      <c r="J876" s="21" t="s">
        <v>533</v>
      </c>
      <c r="K876" s="21" t="s">
        <v>183</v>
      </c>
      <c r="L876" s="21" t="s">
        <v>1599</v>
      </c>
      <c r="M876" s="21" t="s">
        <v>488</v>
      </c>
      <c r="N876" s="22"/>
      <c r="O876" s="23">
        <v>45322</v>
      </c>
      <c r="P876" s="21" t="s">
        <v>1600</v>
      </c>
      <c r="Q876" s="5" t="s">
        <v>1599</v>
      </c>
      <c r="R876" s="5" t="s">
        <v>1598</v>
      </c>
      <c r="S876" s="5" t="s">
        <v>1588</v>
      </c>
      <c r="U876" s="5">
        <v>0</v>
      </c>
      <c r="V876" s="5">
        <v>0</v>
      </c>
    </row>
    <row r="877" spans="2:22" ht="31.5" x14ac:dyDescent="0.4">
      <c r="B877" s="21" t="s">
        <v>169</v>
      </c>
      <c r="C877" s="120" t="s">
        <v>1550</v>
      </c>
      <c r="D877" s="21" t="s">
        <v>192</v>
      </c>
      <c r="E877" s="21" t="s">
        <v>1442</v>
      </c>
      <c r="F877" s="22" t="s">
        <v>1595</v>
      </c>
      <c r="G877" s="21" t="s">
        <v>174</v>
      </c>
      <c r="H877" s="21" t="s">
        <v>117</v>
      </c>
      <c r="I877" s="21" t="s">
        <v>544</v>
      </c>
      <c r="J877" s="21" t="s">
        <v>533</v>
      </c>
      <c r="K877" s="21" t="s">
        <v>186</v>
      </c>
      <c r="L877" s="21" t="s">
        <v>1601</v>
      </c>
      <c r="M877" s="21" t="s">
        <v>488</v>
      </c>
      <c r="N877" s="22"/>
      <c r="O877" s="23">
        <v>45322</v>
      </c>
      <c r="P877" s="21" t="s">
        <v>1602</v>
      </c>
      <c r="Q877" s="5" t="s">
        <v>1601</v>
      </c>
      <c r="R877" s="5" t="s">
        <v>1598</v>
      </c>
      <c r="S877" s="5" t="s">
        <v>1588</v>
      </c>
      <c r="U877" s="5">
        <v>0</v>
      </c>
      <c r="V877" s="5">
        <v>0</v>
      </c>
    </row>
    <row r="878" spans="2:22" ht="31.5" x14ac:dyDescent="0.4">
      <c r="B878" s="21" t="s">
        <v>169</v>
      </c>
      <c r="C878" s="120" t="s">
        <v>1550</v>
      </c>
      <c r="D878" s="21" t="s">
        <v>192</v>
      </c>
      <c r="E878" s="21" t="s">
        <v>1442</v>
      </c>
      <c r="F878" s="22" t="s">
        <v>1595</v>
      </c>
      <c r="G878" s="21" t="s">
        <v>174</v>
      </c>
      <c r="H878" s="21" t="s">
        <v>117</v>
      </c>
      <c r="I878" s="21" t="s">
        <v>544</v>
      </c>
      <c r="J878" s="21" t="s">
        <v>533</v>
      </c>
      <c r="K878" s="21" t="s">
        <v>189</v>
      </c>
      <c r="L878" s="21" t="s">
        <v>1603</v>
      </c>
      <c r="M878" s="21" t="s">
        <v>488</v>
      </c>
      <c r="N878" s="22"/>
      <c r="O878" s="23">
        <v>45322</v>
      </c>
      <c r="P878" s="21" t="s">
        <v>1604</v>
      </c>
      <c r="Q878" s="5" t="s">
        <v>1603</v>
      </c>
      <c r="R878" s="5" t="s">
        <v>1598</v>
      </c>
      <c r="S878" s="5" t="s">
        <v>1588</v>
      </c>
      <c r="U878" s="5">
        <v>0</v>
      </c>
      <c r="V878" s="5">
        <v>0</v>
      </c>
    </row>
    <row r="879" spans="2:22" ht="31.5" x14ac:dyDescent="0.4">
      <c r="B879" s="21" t="s">
        <v>169</v>
      </c>
      <c r="C879" s="120" t="s">
        <v>1550</v>
      </c>
      <c r="D879" s="21" t="s">
        <v>192</v>
      </c>
      <c r="E879" s="21" t="s">
        <v>1442</v>
      </c>
      <c r="F879" s="22" t="s">
        <v>1551</v>
      </c>
      <c r="G879" s="21" t="s">
        <v>174</v>
      </c>
      <c r="H879" s="21" t="s">
        <v>161</v>
      </c>
      <c r="I879" s="21" t="s">
        <v>254</v>
      </c>
      <c r="J879" s="120" t="s">
        <v>176</v>
      </c>
      <c r="K879" s="21" t="s">
        <v>177</v>
      </c>
      <c r="L879" s="21" t="s">
        <v>1552</v>
      </c>
      <c r="M879" s="21" t="s">
        <v>488</v>
      </c>
      <c r="N879" s="22"/>
      <c r="O879" s="23">
        <v>45322</v>
      </c>
      <c r="P879" s="21" t="s">
        <v>1553</v>
      </c>
      <c r="Q879" s="5" t="s">
        <v>1552</v>
      </c>
      <c r="R879" s="5" t="s">
        <v>1554</v>
      </c>
      <c r="S879" s="5" t="s">
        <v>1555</v>
      </c>
      <c r="U879" s="5">
        <v>0</v>
      </c>
      <c r="V879" s="5">
        <v>0</v>
      </c>
    </row>
    <row r="880" spans="2:22" ht="31.5" x14ac:dyDescent="0.4">
      <c r="B880" s="21" t="s">
        <v>169</v>
      </c>
      <c r="C880" s="120" t="s">
        <v>1550</v>
      </c>
      <c r="D880" s="21" t="s">
        <v>192</v>
      </c>
      <c r="E880" s="21" t="s">
        <v>1442</v>
      </c>
      <c r="F880" s="22" t="s">
        <v>1551</v>
      </c>
      <c r="G880" s="21" t="s">
        <v>174</v>
      </c>
      <c r="H880" s="21" t="s">
        <v>161</v>
      </c>
      <c r="I880" s="21" t="s">
        <v>254</v>
      </c>
      <c r="J880" s="120" t="s">
        <v>176</v>
      </c>
      <c r="K880" s="21" t="s">
        <v>183</v>
      </c>
      <c r="L880" s="21" t="s">
        <v>1556</v>
      </c>
      <c r="M880" s="21" t="s">
        <v>488</v>
      </c>
      <c r="N880" s="22"/>
      <c r="O880" s="23">
        <v>45322</v>
      </c>
      <c r="P880" s="21" t="s">
        <v>1557</v>
      </c>
      <c r="Q880" s="5" t="s">
        <v>1556</v>
      </c>
      <c r="R880" s="5" t="s">
        <v>1554</v>
      </c>
      <c r="S880" s="5" t="s">
        <v>1555</v>
      </c>
      <c r="U880" s="5">
        <v>0</v>
      </c>
      <c r="V880" s="5">
        <v>0</v>
      </c>
    </row>
    <row r="881" spans="2:22" ht="31.5" x14ac:dyDescent="0.4">
      <c r="B881" s="21" t="s">
        <v>169</v>
      </c>
      <c r="C881" s="120" t="s">
        <v>1550</v>
      </c>
      <c r="D881" s="21" t="s">
        <v>192</v>
      </c>
      <c r="E881" s="21" t="s">
        <v>1442</v>
      </c>
      <c r="F881" s="22" t="s">
        <v>1551</v>
      </c>
      <c r="G881" s="21" t="s">
        <v>174</v>
      </c>
      <c r="H881" s="21" t="s">
        <v>161</v>
      </c>
      <c r="I881" s="21" t="s">
        <v>254</v>
      </c>
      <c r="J881" s="120" t="s">
        <v>176</v>
      </c>
      <c r="K881" s="21" t="s">
        <v>186</v>
      </c>
      <c r="L881" s="21" t="s">
        <v>1558</v>
      </c>
      <c r="M881" s="21" t="s">
        <v>488</v>
      </c>
      <c r="N881" s="22"/>
      <c r="O881" s="23">
        <v>45322</v>
      </c>
      <c r="P881" s="21" t="s">
        <v>1559</v>
      </c>
      <c r="Q881" s="5" t="s">
        <v>1558</v>
      </c>
      <c r="R881" s="5" t="s">
        <v>1554</v>
      </c>
      <c r="S881" s="5" t="s">
        <v>1555</v>
      </c>
      <c r="U881" s="5">
        <v>0</v>
      </c>
      <c r="V881" s="5">
        <v>0</v>
      </c>
    </row>
    <row r="882" spans="2:22" ht="31.5" x14ac:dyDescent="0.4">
      <c r="B882" s="21" t="s">
        <v>169</v>
      </c>
      <c r="C882" s="120" t="s">
        <v>1550</v>
      </c>
      <c r="D882" s="21" t="s">
        <v>192</v>
      </c>
      <c r="E882" s="21" t="s">
        <v>1442</v>
      </c>
      <c r="F882" s="22" t="s">
        <v>1551</v>
      </c>
      <c r="G882" s="21" t="s">
        <v>174</v>
      </c>
      <c r="H882" s="21" t="s">
        <v>161</v>
      </c>
      <c r="I882" s="21" t="s">
        <v>254</v>
      </c>
      <c r="J882" s="120" t="s">
        <v>176</v>
      </c>
      <c r="K882" s="21" t="s">
        <v>189</v>
      </c>
      <c r="L882" s="21" t="s">
        <v>1560</v>
      </c>
      <c r="M882" s="21" t="s">
        <v>488</v>
      </c>
      <c r="N882" s="22"/>
      <c r="O882" s="23">
        <v>45322</v>
      </c>
      <c r="P882" s="21" t="s">
        <v>1561</v>
      </c>
      <c r="Q882" s="5" t="s">
        <v>1560</v>
      </c>
      <c r="R882" s="5" t="s">
        <v>1554</v>
      </c>
      <c r="S882" s="5" t="s">
        <v>1555</v>
      </c>
      <c r="U882" s="5">
        <v>0</v>
      </c>
      <c r="V882" s="5">
        <v>0</v>
      </c>
    </row>
    <row r="883" spans="2:22" ht="31.5" x14ac:dyDescent="0.4">
      <c r="B883" s="21" t="s">
        <v>169</v>
      </c>
      <c r="C883" s="120" t="s">
        <v>1550</v>
      </c>
      <c r="D883" s="21" t="s">
        <v>192</v>
      </c>
      <c r="E883" s="21" t="s">
        <v>1442</v>
      </c>
      <c r="F883" s="22" t="s">
        <v>1605</v>
      </c>
      <c r="G883" s="21" t="s">
        <v>174</v>
      </c>
      <c r="H883" s="21" t="s">
        <v>117</v>
      </c>
      <c r="I883" s="21" t="s">
        <v>544</v>
      </c>
      <c r="J883" s="21" t="s">
        <v>533</v>
      </c>
      <c r="K883" s="21" t="s">
        <v>177</v>
      </c>
      <c r="L883" s="21" t="s">
        <v>1606</v>
      </c>
      <c r="M883" s="21" t="s">
        <v>488</v>
      </c>
      <c r="N883" s="22" t="s">
        <v>1574</v>
      </c>
      <c r="O883" s="23">
        <v>45322</v>
      </c>
      <c r="P883" s="21" t="s">
        <v>1607</v>
      </c>
      <c r="Q883" s="5" t="s">
        <v>1606</v>
      </c>
      <c r="R883" s="5" t="s">
        <v>1608</v>
      </c>
      <c r="S883" s="5" t="s">
        <v>1609</v>
      </c>
      <c r="U883" s="5">
        <v>0</v>
      </c>
      <c r="V883" s="5">
        <v>0</v>
      </c>
    </row>
    <row r="884" spans="2:22" ht="31.5" x14ac:dyDescent="0.4">
      <c r="B884" s="21" t="s">
        <v>169</v>
      </c>
      <c r="C884" s="120" t="s">
        <v>1550</v>
      </c>
      <c r="D884" s="21" t="s">
        <v>192</v>
      </c>
      <c r="E884" s="21" t="s">
        <v>1442</v>
      </c>
      <c r="F884" s="22" t="s">
        <v>1605</v>
      </c>
      <c r="G884" s="21" t="s">
        <v>174</v>
      </c>
      <c r="H884" s="21" t="s">
        <v>117</v>
      </c>
      <c r="I884" s="21" t="s">
        <v>544</v>
      </c>
      <c r="J884" s="21" t="s">
        <v>533</v>
      </c>
      <c r="K884" s="21" t="s">
        <v>183</v>
      </c>
      <c r="L884" s="21" t="s">
        <v>1610</v>
      </c>
      <c r="M884" s="21" t="s">
        <v>488</v>
      </c>
      <c r="N884" s="22" t="s">
        <v>1574</v>
      </c>
      <c r="O884" s="23">
        <v>45322</v>
      </c>
      <c r="P884" s="21" t="s">
        <v>1611</v>
      </c>
      <c r="Q884" s="5" t="s">
        <v>1610</v>
      </c>
      <c r="R884" s="5" t="s">
        <v>1608</v>
      </c>
      <c r="S884" s="5" t="s">
        <v>1609</v>
      </c>
      <c r="U884" s="5">
        <v>0</v>
      </c>
      <c r="V884" s="5">
        <v>0</v>
      </c>
    </row>
    <row r="885" spans="2:22" ht="31.5" x14ac:dyDescent="0.4">
      <c r="B885" s="21" t="s">
        <v>169</v>
      </c>
      <c r="C885" s="120" t="s">
        <v>1550</v>
      </c>
      <c r="D885" s="21" t="s">
        <v>192</v>
      </c>
      <c r="E885" s="21" t="s">
        <v>1442</v>
      </c>
      <c r="F885" s="22" t="s">
        <v>1605</v>
      </c>
      <c r="G885" s="21" t="s">
        <v>174</v>
      </c>
      <c r="H885" s="21" t="s">
        <v>117</v>
      </c>
      <c r="I885" s="21" t="s">
        <v>544</v>
      </c>
      <c r="J885" s="21" t="s">
        <v>533</v>
      </c>
      <c r="K885" s="21" t="s">
        <v>186</v>
      </c>
      <c r="L885" s="21" t="s">
        <v>1612</v>
      </c>
      <c r="M885" s="21" t="s">
        <v>488</v>
      </c>
      <c r="N885" s="22" t="s">
        <v>1574</v>
      </c>
      <c r="O885" s="23">
        <v>45322</v>
      </c>
      <c r="P885" s="21" t="s">
        <v>1613</v>
      </c>
      <c r="Q885" s="5" t="s">
        <v>1612</v>
      </c>
      <c r="R885" s="5" t="s">
        <v>1608</v>
      </c>
      <c r="S885" s="5" t="s">
        <v>1609</v>
      </c>
      <c r="U885" s="5">
        <v>0</v>
      </c>
      <c r="V885" s="5">
        <v>0</v>
      </c>
    </row>
    <row r="886" spans="2:22" ht="31.5" x14ac:dyDescent="0.4">
      <c r="B886" s="21" t="s">
        <v>169</v>
      </c>
      <c r="C886" s="120" t="s">
        <v>1550</v>
      </c>
      <c r="D886" s="21" t="s">
        <v>192</v>
      </c>
      <c r="E886" s="21" t="s">
        <v>1442</v>
      </c>
      <c r="F886" s="22" t="s">
        <v>1605</v>
      </c>
      <c r="G886" s="21" t="s">
        <v>174</v>
      </c>
      <c r="H886" s="21" t="s">
        <v>117</v>
      </c>
      <c r="I886" s="21" t="s">
        <v>544</v>
      </c>
      <c r="J886" s="21" t="s">
        <v>533</v>
      </c>
      <c r="K886" s="21" t="s">
        <v>189</v>
      </c>
      <c r="L886" s="21" t="s">
        <v>1614</v>
      </c>
      <c r="M886" s="21" t="s">
        <v>488</v>
      </c>
      <c r="N886" s="22" t="s">
        <v>1574</v>
      </c>
      <c r="O886" s="23">
        <v>45322</v>
      </c>
      <c r="P886" s="21" t="s">
        <v>1615</v>
      </c>
      <c r="Q886" s="5" t="s">
        <v>1614</v>
      </c>
      <c r="R886" s="5" t="s">
        <v>1608</v>
      </c>
      <c r="S886" s="5" t="s">
        <v>1609</v>
      </c>
      <c r="U886" s="5">
        <v>0</v>
      </c>
      <c r="V886" s="5">
        <v>0</v>
      </c>
    </row>
    <row r="887" spans="2:22" ht="31.5" x14ac:dyDescent="0.4">
      <c r="B887" s="21" t="s">
        <v>169</v>
      </c>
      <c r="C887" s="120" t="s">
        <v>1550</v>
      </c>
      <c r="D887" s="21" t="s">
        <v>192</v>
      </c>
      <c r="E887" s="21" t="s">
        <v>1442</v>
      </c>
      <c r="F887" s="22" t="s">
        <v>1572</v>
      </c>
      <c r="G887" s="21" t="s">
        <v>174</v>
      </c>
      <c r="H887" s="21" t="s">
        <v>117</v>
      </c>
      <c r="I887" s="21" t="s">
        <v>544</v>
      </c>
      <c r="J887" s="120" t="s">
        <v>176</v>
      </c>
      <c r="K887" s="21" t="s">
        <v>177</v>
      </c>
      <c r="L887" s="21" t="s">
        <v>1573</v>
      </c>
      <c r="M887" s="21" t="s">
        <v>488</v>
      </c>
      <c r="N887" s="22" t="s">
        <v>1574</v>
      </c>
      <c r="O887" s="23">
        <v>45322</v>
      </c>
      <c r="P887" s="21" t="s">
        <v>1575</v>
      </c>
      <c r="Q887" s="5" t="s">
        <v>1573</v>
      </c>
      <c r="R887" s="5" t="s">
        <v>1576</v>
      </c>
      <c r="S887" s="5" t="s">
        <v>1577</v>
      </c>
      <c r="U887" s="5">
        <v>0</v>
      </c>
      <c r="V887" s="5">
        <v>0</v>
      </c>
    </row>
    <row r="888" spans="2:22" ht="31.5" x14ac:dyDescent="0.4">
      <c r="B888" s="21" t="s">
        <v>169</v>
      </c>
      <c r="C888" s="120" t="s">
        <v>1550</v>
      </c>
      <c r="D888" s="21" t="s">
        <v>192</v>
      </c>
      <c r="E888" s="21" t="s">
        <v>1442</v>
      </c>
      <c r="F888" s="22" t="s">
        <v>1572</v>
      </c>
      <c r="G888" s="21" t="s">
        <v>174</v>
      </c>
      <c r="H888" s="21" t="s">
        <v>117</v>
      </c>
      <c r="I888" s="21" t="s">
        <v>544</v>
      </c>
      <c r="J888" s="120" t="s">
        <v>176</v>
      </c>
      <c r="K888" s="21" t="s">
        <v>183</v>
      </c>
      <c r="L888" s="21" t="s">
        <v>1578</v>
      </c>
      <c r="M888" s="21" t="s">
        <v>488</v>
      </c>
      <c r="N888" s="22" t="s">
        <v>1574</v>
      </c>
      <c r="O888" s="23">
        <v>45322</v>
      </c>
      <c r="P888" s="21" t="s">
        <v>1579</v>
      </c>
      <c r="Q888" s="5" t="s">
        <v>1578</v>
      </c>
      <c r="R888" s="5" t="s">
        <v>1576</v>
      </c>
      <c r="S888" s="5" t="s">
        <v>1577</v>
      </c>
      <c r="U888" s="5">
        <v>0</v>
      </c>
      <c r="V888" s="5">
        <v>0</v>
      </c>
    </row>
    <row r="889" spans="2:22" ht="31.5" x14ac:dyDescent="0.4">
      <c r="B889" s="21" t="s">
        <v>169</v>
      </c>
      <c r="C889" s="120" t="s">
        <v>1550</v>
      </c>
      <c r="D889" s="21" t="s">
        <v>192</v>
      </c>
      <c r="E889" s="21" t="s">
        <v>1442</v>
      </c>
      <c r="F889" s="22" t="s">
        <v>1572</v>
      </c>
      <c r="G889" s="21" t="s">
        <v>174</v>
      </c>
      <c r="H889" s="21" t="s">
        <v>117</v>
      </c>
      <c r="I889" s="21" t="s">
        <v>544</v>
      </c>
      <c r="J889" s="120" t="s">
        <v>176</v>
      </c>
      <c r="K889" s="21" t="s">
        <v>186</v>
      </c>
      <c r="L889" s="21" t="s">
        <v>1580</v>
      </c>
      <c r="M889" s="21" t="s">
        <v>488</v>
      </c>
      <c r="N889" s="22" t="s">
        <v>1574</v>
      </c>
      <c r="O889" s="23">
        <v>45322</v>
      </c>
      <c r="P889" s="21" t="s">
        <v>1581</v>
      </c>
      <c r="Q889" s="5" t="s">
        <v>1580</v>
      </c>
      <c r="R889" s="5" t="s">
        <v>1576</v>
      </c>
      <c r="S889" s="5" t="s">
        <v>1577</v>
      </c>
      <c r="U889" s="5">
        <v>0</v>
      </c>
      <c r="V889" s="5">
        <v>0</v>
      </c>
    </row>
    <row r="890" spans="2:22" ht="31.5" x14ac:dyDescent="0.4">
      <c r="B890" s="21" t="s">
        <v>169</v>
      </c>
      <c r="C890" s="120" t="s">
        <v>1550</v>
      </c>
      <c r="D890" s="21" t="s">
        <v>192</v>
      </c>
      <c r="E890" s="21" t="s">
        <v>1442</v>
      </c>
      <c r="F890" s="22" t="s">
        <v>1572</v>
      </c>
      <c r="G890" s="21" t="s">
        <v>174</v>
      </c>
      <c r="H890" s="21" t="s">
        <v>117</v>
      </c>
      <c r="I890" s="21" t="s">
        <v>544</v>
      </c>
      <c r="J890" s="120" t="s">
        <v>176</v>
      </c>
      <c r="K890" s="21" t="s">
        <v>189</v>
      </c>
      <c r="L890" s="21" t="s">
        <v>1582</v>
      </c>
      <c r="M890" s="21" t="s">
        <v>488</v>
      </c>
      <c r="N890" s="22" t="s">
        <v>1574</v>
      </c>
      <c r="O890" s="23">
        <v>45322</v>
      </c>
      <c r="P890" s="21" t="s">
        <v>1583</v>
      </c>
      <c r="Q890" s="5" t="s">
        <v>1582</v>
      </c>
      <c r="R890" s="5" t="s">
        <v>1576</v>
      </c>
      <c r="S890" s="5" t="s">
        <v>1577</v>
      </c>
      <c r="U890" s="5">
        <v>0</v>
      </c>
      <c r="V890" s="5">
        <v>0</v>
      </c>
    </row>
    <row r="891" spans="2:22" ht="31.5" x14ac:dyDescent="0.4">
      <c r="B891" s="21" t="s">
        <v>169</v>
      </c>
      <c r="C891" s="120" t="s">
        <v>1550</v>
      </c>
      <c r="D891" s="21" t="s">
        <v>192</v>
      </c>
      <c r="E891" s="21" t="s">
        <v>1442</v>
      </c>
      <c r="F891" s="22" t="s">
        <v>1584</v>
      </c>
      <c r="G891" s="21" t="s">
        <v>174</v>
      </c>
      <c r="H891" s="21" t="s">
        <v>163</v>
      </c>
      <c r="I891" s="21" t="s">
        <v>194</v>
      </c>
      <c r="J891" s="120" t="s">
        <v>195</v>
      </c>
      <c r="K891" s="21" t="s">
        <v>177</v>
      </c>
      <c r="L891" s="21" t="s">
        <v>1585</v>
      </c>
      <c r="M891" s="21" t="s">
        <v>488</v>
      </c>
      <c r="N891" s="22"/>
      <c r="O891" s="23">
        <v>45322</v>
      </c>
      <c r="P891" s="21" t="s">
        <v>1586</v>
      </c>
      <c r="Q891" s="5" t="s">
        <v>1585</v>
      </c>
      <c r="R891" s="5" t="s">
        <v>1587</v>
      </c>
      <c r="S891" s="5" t="s">
        <v>1588</v>
      </c>
      <c r="U891" s="5">
        <v>0</v>
      </c>
      <c r="V891" s="5">
        <v>0</v>
      </c>
    </row>
    <row r="892" spans="2:22" ht="31.5" x14ac:dyDescent="0.4">
      <c r="B892" s="21" t="s">
        <v>169</v>
      </c>
      <c r="C892" s="120" t="s">
        <v>1550</v>
      </c>
      <c r="D892" s="21" t="s">
        <v>192</v>
      </c>
      <c r="E892" s="21" t="s">
        <v>1442</v>
      </c>
      <c r="F892" s="22" t="s">
        <v>1584</v>
      </c>
      <c r="G892" s="21" t="s">
        <v>174</v>
      </c>
      <c r="H892" s="21" t="s">
        <v>163</v>
      </c>
      <c r="I892" s="21" t="s">
        <v>194</v>
      </c>
      <c r="J892" s="120" t="s">
        <v>195</v>
      </c>
      <c r="K892" s="21" t="s">
        <v>183</v>
      </c>
      <c r="L892" s="21" t="s">
        <v>1589</v>
      </c>
      <c r="M892" s="21" t="s">
        <v>488</v>
      </c>
      <c r="N892" s="22"/>
      <c r="O892" s="23">
        <v>45322</v>
      </c>
      <c r="P892" s="21" t="s">
        <v>1590</v>
      </c>
      <c r="Q892" s="5" t="s">
        <v>1589</v>
      </c>
      <c r="R892" s="5" t="s">
        <v>1587</v>
      </c>
      <c r="S892" s="5" t="s">
        <v>1588</v>
      </c>
      <c r="U892" s="5">
        <v>0</v>
      </c>
      <c r="V892" s="5">
        <v>0</v>
      </c>
    </row>
    <row r="893" spans="2:22" ht="31.5" x14ac:dyDescent="0.4">
      <c r="B893" s="21" t="s">
        <v>169</v>
      </c>
      <c r="C893" s="120" t="s">
        <v>1550</v>
      </c>
      <c r="D893" s="21" t="s">
        <v>192</v>
      </c>
      <c r="E893" s="21" t="s">
        <v>1442</v>
      </c>
      <c r="F893" s="22" t="s">
        <v>1584</v>
      </c>
      <c r="G893" s="21" t="s">
        <v>174</v>
      </c>
      <c r="H893" s="21" t="s">
        <v>163</v>
      </c>
      <c r="I893" s="21" t="s">
        <v>194</v>
      </c>
      <c r="J893" s="120" t="s">
        <v>195</v>
      </c>
      <c r="K893" s="21" t="s">
        <v>186</v>
      </c>
      <c r="L893" s="21" t="s">
        <v>1591</v>
      </c>
      <c r="M893" s="21" t="s">
        <v>488</v>
      </c>
      <c r="N893" s="22"/>
      <c r="O893" s="23">
        <v>45322</v>
      </c>
      <c r="P893" s="21" t="s">
        <v>1592</v>
      </c>
      <c r="Q893" s="5" t="s">
        <v>1591</v>
      </c>
      <c r="R893" s="5" t="s">
        <v>1587</v>
      </c>
      <c r="S893" s="5" t="s">
        <v>1588</v>
      </c>
      <c r="U893" s="5">
        <v>0</v>
      </c>
      <c r="V893" s="5">
        <v>0</v>
      </c>
    </row>
    <row r="894" spans="2:22" ht="31.5" x14ac:dyDescent="0.4">
      <c r="B894" s="21" t="s">
        <v>169</v>
      </c>
      <c r="C894" s="120" t="s">
        <v>1550</v>
      </c>
      <c r="D894" s="21" t="s">
        <v>192</v>
      </c>
      <c r="E894" s="21" t="s">
        <v>1442</v>
      </c>
      <c r="F894" s="22" t="s">
        <v>1584</v>
      </c>
      <c r="G894" s="21" t="s">
        <v>174</v>
      </c>
      <c r="H894" s="21" t="s">
        <v>163</v>
      </c>
      <c r="I894" s="21" t="s">
        <v>194</v>
      </c>
      <c r="J894" s="120" t="s">
        <v>195</v>
      </c>
      <c r="K894" s="21" t="s">
        <v>189</v>
      </c>
      <c r="L894" s="21" t="s">
        <v>1593</v>
      </c>
      <c r="M894" s="21" t="s">
        <v>488</v>
      </c>
      <c r="N894" s="22"/>
      <c r="O894" s="23">
        <v>45322</v>
      </c>
      <c r="P894" s="21" t="s">
        <v>1594</v>
      </c>
      <c r="Q894" s="5" t="s">
        <v>1593</v>
      </c>
      <c r="R894" s="5" t="s">
        <v>1587</v>
      </c>
      <c r="S894" s="5" t="s">
        <v>1588</v>
      </c>
      <c r="U894" s="5">
        <v>0</v>
      </c>
      <c r="V894" s="5">
        <v>0</v>
      </c>
    </row>
    <row r="895" spans="2:22" ht="31.5" x14ac:dyDescent="0.4">
      <c r="B895" s="21" t="s">
        <v>169</v>
      </c>
      <c r="C895" s="120" t="s">
        <v>1550</v>
      </c>
      <c r="D895" s="21" t="s">
        <v>192</v>
      </c>
      <c r="E895" s="21" t="s">
        <v>1442</v>
      </c>
      <c r="F895" s="22" t="s">
        <v>1562</v>
      </c>
      <c r="G895" s="21" t="s">
        <v>174</v>
      </c>
      <c r="H895" s="21" t="s">
        <v>163</v>
      </c>
      <c r="I895" s="21" t="s">
        <v>194</v>
      </c>
      <c r="J895" s="120" t="s">
        <v>206</v>
      </c>
      <c r="K895" s="21" t="s">
        <v>177</v>
      </c>
      <c r="L895" s="21" t="s">
        <v>1563</v>
      </c>
      <c r="M895" s="21" t="s">
        <v>488</v>
      </c>
      <c r="N895" s="22"/>
      <c r="O895" s="23">
        <v>45322</v>
      </c>
      <c r="P895" s="21" t="s">
        <v>1564</v>
      </c>
      <c r="Q895" s="5" t="s">
        <v>1563</v>
      </c>
      <c r="R895" s="5" t="s">
        <v>1565</v>
      </c>
      <c r="S895" s="5" t="s">
        <v>1555</v>
      </c>
      <c r="U895" s="5">
        <v>0</v>
      </c>
      <c r="V895" s="5">
        <v>0</v>
      </c>
    </row>
    <row r="896" spans="2:22" ht="31.5" x14ac:dyDescent="0.4">
      <c r="B896" s="21" t="s">
        <v>169</v>
      </c>
      <c r="C896" s="120" t="s">
        <v>1550</v>
      </c>
      <c r="D896" s="21" t="s">
        <v>192</v>
      </c>
      <c r="E896" s="21" t="s">
        <v>1442</v>
      </c>
      <c r="F896" s="22" t="s">
        <v>1562</v>
      </c>
      <c r="G896" s="21" t="s">
        <v>174</v>
      </c>
      <c r="H896" s="21" t="s">
        <v>163</v>
      </c>
      <c r="I896" s="21" t="s">
        <v>194</v>
      </c>
      <c r="J896" s="120" t="s">
        <v>206</v>
      </c>
      <c r="K896" s="21" t="s">
        <v>183</v>
      </c>
      <c r="L896" s="21" t="s">
        <v>1566</v>
      </c>
      <c r="M896" s="21" t="s">
        <v>488</v>
      </c>
      <c r="N896" s="22"/>
      <c r="O896" s="23">
        <v>45322</v>
      </c>
      <c r="P896" s="21" t="s">
        <v>1567</v>
      </c>
      <c r="Q896" s="5" t="s">
        <v>1566</v>
      </c>
      <c r="R896" s="5" t="s">
        <v>1565</v>
      </c>
      <c r="S896" s="5" t="s">
        <v>1555</v>
      </c>
      <c r="U896" s="5">
        <v>0</v>
      </c>
      <c r="V896" s="5">
        <v>0</v>
      </c>
    </row>
    <row r="897" spans="2:22" ht="31.5" x14ac:dyDescent="0.4">
      <c r="B897" s="21" t="s">
        <v>169</v>
      </c>
      <c r="C897" s="120" t="s">
        <v>1550</v>
      </c>
      <c r="D897" s="21" t="s">
        <v>192</v>
      </c>
      <c r="E897" s="21" t="s">
        <v>1442</v>
      </c>
      <c r="F897" s="22" t="s">
        <v>1562</v>
      </c>
      <c r="G897" s="21" t="s">
        <v>174</v>
      </c>
      <c r="H897" s="21" t="s">
        <v>163</v>
      </c>
      <c r="I897" s="21" t="s">
        <v>194</v>
      </c>
      <c r="J897" s="120" t="s">
        <v>206</v>
      </c>
      <c r="K897" s="21" t="s">
        <v>186</v>
      </c>
      <c r="L897" s="21" t="s">
        <v>1568</v>
      </c>
      <c r="M897" s="21" t="s">
        <v>488</v>
      </c>
      <c r="N897" s="22"/>
      <c r="O897" s="23">
        <v>45322</v>
      </c>
      <c r="P897" s="21" t="s">
        <v>1569</v>
      </c>
      <c r="Q897" s="5" t="s">
        <v>1568</v>
      </c>
      <c r="R897" s="5" t="s">
        <v>1565</v>
      </c>
      <c r="S897" s="5" t="s">
        <v>1555</v>
      </c>
      <c r="U897" s="5">
        <v>0</v>
      </c>
      <c r="V897" s="5">
        <v>0</v>
      </c>
    </row>
    <row r="898" spans="2:22" ht="31.5" x14ac:dyDescent="0.4">
      <c r="B898" s="21" t="s">
        <v>169</v>
      </c>
      <c r="C898" s="120" t="s">
        <v>1550</v>
      </c>
      <c r="D898" s="21" t="s">
        <v>192</v>
      </c>
      <c r="E898" s="21" t="s">
        <v>1442</v>
      </c>
      <c r="F898" s="22" t="s">
        <v>1562</v>
      </c>
      <c r="G898" s="21" t="s">
        <v>174</v>
      </c>
      <c r="H898" s="21" t="s">
        <v>163</v>
      </c>
      <c r="I898" s="21" t="s">
        <v>194</v>
      </c>
      <c r="J898" s="120" t="s">
        <v>206</v>
      </c>
      <c r="K898" s="21" t="s">
        <v>189</v>
      </c>
      <c r="L898" s="21" t="s">
        <v>1570</v>
      </c>
      <c r="M898" s="21" t="s">
        <v>488</v>
      </c>
      <c r="N898" s="22"/>
      <c r="O898" s="23">
        <v>45322</v>
      </c>
      <c r="P898" s="21" t="s">
        <v>1571</v>
      </c>
      <c r="Q898" s="5" t="s">
        <v>1570</v>
      </c>
      <c r="R898" s="5" t="s">
        <v>1565</v>
      </c>
      <c r="S898" s="5" t="s">
        <v>1555</v>
      </c>
      <c r="U898" s="5">
        <v>0</v>
      </c>
      <c r="V898" s="5">
        <v>0</v>
      </c>
    </row>
    <row r="899" spans="2:22" ht="31.5" x14ac:dyDescent="0.4">
      <c r="B899" s="21" t="s">
        <v>169</v>
      </c>
      <c r="C899" s="120" t="s">
        <v>1550</v>
      </c>
      <c r="D899" s="21" t="s">
        <v>192</v>
      </c>
      <c r="E899" s="21" t="s">
        <v>1442</v>
      </c>
      <c r="F899" s="22" t="s">
        <v>1649</v>
      </c>
      <c r="G899" s="21" t="s">
        <v>174</v>
      </c>
      <c r="H899" s="21" t="s">
        <v>122</v>
      </c>
      <c r="I899" s="21" t="s">
        <v>1175</v>
      </c>
      <c r="J899" s="21" t="s">
        <v>533</v>
      </c>
      <c r="K899" s="21" t="s">
        <v>177</v>
      </c>
      <c r="L899" s="21" t="s">
        <v>1650</v>
      </c>
      <c r="M899" s="21" t="s">
        <v>488</v>
      </c>
      <c r="N899" s="22" t="s">
        <v>1618</v>
      </c>
      <c r="O899" s="23">
        <v>45322</v>
      </c>
      <c r="P899" s="21" t="s">
        <v>1651</v>
      </c>
      <c r="Q899" s="5" t="s">
        <v>1650</v>
      </c>
      <c r="R899" s="5" t="s">
        <v>1652</v>
      </c>
      <c r="S899" s="5" t="s">
        <v>1642</v>
      </c>
      <c r="U899" s="5">
        <v>0</v>
      </c>
      <c r="V899" s="5">
        <v>0</v>
      </c>
    </row>
    <row r="900" spans="2:22" ht="31.5" x14ac:dyDescent="0.4">
      <c r="B900" s="21" t="s">
        <v>169</v>
      </c>
      <c r="C900" s="120" t="s">
        <v>1550</v>
      </c>
      <c r="D900" s="21" t="s">
        <v>192</v>
      </c>
      <c r="E900" s="21" t="s">
        <v>1442</v>
      </c>
      <c r="F900" s="22" t="s">
        <v>1649</v>
      </c>
      <c r="G900" s="21" t="s">
        <v>174</v>
      </c>
      <c r="H900" s="21" t="s">
        <v>122</v>
      </c>
      <c r="I900" s="21" t="s">
        <v>1175</v>
      </c>
      <c r="J900" s="21" t="s">
        <v>533</v>
      </c>
      <c r="K900" s="21" t="s">
        <v>183</v>
      </c>
      <c r="L900" s="21" t="s">
        <v>1653</v>
      </c>
      <c r="M900" s="21" t="s">
        <v>488</v>
      </c>
      <c r="N900" s="22" t="s">
        <v>1618</v>
      </c>
      <c r="O900" s="23">
        <v>45322</v>
      </c>
      <c r="P900" s="21" t="s">
        <v>1654</v>
      </c>
      <c r="Q900" s="5" t="s">
        <v>1653</v>
      </c>
      <c r="R900" s="5" t="s">
        <v>1652</v>
      </c>
      <c r="S900" s="5" t="s">
        <v>1642</v>
      </c>
      <c r="U900" s="5">
        <v>0</v>
      </c>
      <c r="V900" s="5">
        <v>0</v>
      </c>
    </row>
    <row r="901" spans="2:22" ht="31.5" x14ac:dyDescent="0.4">
      <c r="B901" s="21" t="s">
        <v>169</v>
      </c>
      <c r="C901" s="120" t="s">
        <v>1550</v>
      </c>
      <c r="D901" s="21" t="s">
        <v>192</v>
      </c>
      <c r="E901" s="21" t="s">
        <v>1442</v>
      </c>
      <c r="F901" s="22" t="s">
        <v>1649</v>
      </c>
      <c r="G901" s="21" t="s">
        <v>174</v>
      </c>
      <c r="H901" s="21" t="s">
        <v>122</v>
      </c>
      <c r="I901" s="21" t="s">
        <v>1175</v>
      </c>
      <c r="J901" s="21" t="s">
        <v>533</v>
      </c>
      <c r="K901" s="21" t="s">
        <v>186</v>
      </c>
      <c r="L901" s="21" t="s">
        <v>1655</v>
      </c>
      <c r="M901" s="21" t="s">
        <v>488</v>
      </c>
      <c r="N901" s="22" t="s">
        <v>1618</v>
      </c>
      <c r="O901" s="23">
        <v>45322</v>
      </c>
      <c r="P901" s="21" t="s">
        <v>1656</v>
      </c>
      <c r="Q901" s="5" t="s">
        <v>1655</v>
      </c>
      <c r="R901" s="5" t="s">
        <v>1652</v>
      </c>
      <c r="S901" s="5" t="s">
        <v>1642</v>
      </c>
      <c r="U901" s="5">
        <v>0</v>
      </c>
      <c r="V901" s="5">
        <v>0</v>
      </c>
    </row>
    <row r="902" spans="2:22" ht="31.5" x14ac:dyDescent="0.4">
      <c r="B902" s="21" t="s">
        <v>169</v>
      </c>
      <c r="C902" s="120" t="s">
        <v>1550</v>
      </c>
      <c r="D902" s="21" t="s">
        <v>192</v>
      </c>
      <c r="E902" s="21" t="s">
        <v>1442</v>
      </c>
      <c r="F902" s="22" t="s">
        <v>1649</v>
      </c>
      <c r="G902" s="21" t="s">
        <v>174</v>
      </c>
      <c r="H902" s="21" t="s">
        <v>122</v>
      </c>
      <c r="I902" s="21" t="s">
        <v>1175</v>
      </c>
      <c r="J902" s="21" t="s">
        <v>533</v>
      </c>
      <c r="K902" s="21" t="s">
        <v>189</v>
      </c>
      <c r="L902" s="21" t="s">
        <v>1657</v>
      </c>
      <c r="M902" s="21" t="s">
        <v>488</v>
      </c>
      <c r="N902" s="22" t="s">
        <v>1618</v>
      </c>
      <c r="O902" s="23">
        <v>45322</v>
      </c>
      <c r="P902" s="21" t="s">
        <v>1658</v>
      </c>
      <c r="Q902" s="5" t="s">
        <v>1657</v>
      </c>
      <c r="R902" s="5" t="s">
        <v>1652</v>
      </c>
      <c r="S902" s="5" t="s">
        <v>1642</v>
      </c>
      <c r="U902" s="5">
        <v>0</v>
      </c>
      <c r="V902" s="5">
        <v>0</v>
      </c>
    </row>
    <row r="903" spans="2:22" ht="31.5" x14ac:dyDescent="0.4">
      <c r="B903" s="21" t="s">
        <v>169</v>
      </c>
      <c r="C903" s="120" t="s">
        <v>1550</v>
      </c>
      <c r="D903" s="21" t="s">
        <v>192</v>
      </c>
      <c r="E903" s="21" t="s">
        <v>1442</v>
      </c>
      <c r="F903" s="22" t="s">
        <v>1616</v>
      </c>
      <c r="G903" s="21" t="s">
        <v>174</v>
      </c>
      <c r="H903" s="21" t="s">
        <v>117</v>
      </c>
      <c r="I903" s="21" t="s">
        <v>544</v>
      </c>
      <c r="J903" s="120" t="s">
        <v>176</v>
      </c>
      <c r="K903" s="21" t="s">
        <v>177</v>
      </c>
      <c r="L903" s="21" t="s">
        <v>1617</v>
      </c>
      <c r="M903" s="21" t="s">
        <v>488</v>
      </c>
      <c r="N903" s="22" t="s">
        <v>1618</v>
      </c>
      <c r="O903" s="23">
        <v>45322</v>
      </c>
      <c r="P903" s="21" t="s">
        <v>1619</v>
      </c>
      <c r="Q903" s="5" t="s">
        <v>1617</v>
      </c>
      <c r="R903" s="5" t="s">
        <v>1620</v>
      </c>
      <c r="S903" s="5" t="s">
        <v>1621</v>
      </c>
      <c r="U903" s="5">
        <v>0</v>
      </c>
      <c r="V903" s="5">
        <v>0</v>
      </c>
    </row>
    <row r="904" spans="2:22" ht="31.5" x14ac:dyDescent="0.4">
      <c r="B904" s="21" t="s">
        <v>169</v>
      </c>
      <c r="C904" s="120" t="s">
        <v>1550</v>
      </c>
      <c r="D904" s="21" t="s">
        <v>192</v>
      </c>
      <c r="E904" s="21" t="s">
        <v>1442</v>
      </c>
      <c r="F904" s="22" t="s">
        <v>1616</v>
      </c>
      <c r="G904" s="21" t="s">
        <v>174</v>
      </c>
      <c r="H904" s="21" t="s">
        <v>117</v>
      </c>
      <c r="I904" s="21" t="s">
        <v>544</v>
      </c>
      <c r="J904" s="120" t="s">
        <v>176</v>
      </c>
      <c r="K904" s="21" t="s">
        <v>183</v>
      </c>
      <c r="L904" s="21" t="s">
        <v>1622</v>
      </c>
      <c r="M904" s="21" t="s">
        <v>488</v>
      </c>
      <c r="N904" s="22" t="s">
        <v>1618</v>
      </c>
      <c r="O904" s="23">
        <v>45322</v>
      </c>
      <c r="P904" s="21" t="s">
        <v>1623</v>
      </c>
      <c r="Q904" s="5" t="s">
        <v>1622</v>
      </c>
      <c r="R904" s="5" t="s">
        <v>1620</v>
      </c>
      <c r="S904" s="5" t="s">
        <v>1621</v>
      </c>
      <c r="U904" s="5">
        <v>0</v>
      </c>
      <c r="V904" s="5">
        <v>0</v>
      </c>
    </row>
    <row r="905" spans="2:22" ht="31.5" x14ac:dyDescent="0.4">
      <c r="B905" s="21" t="s">
        <v>169</v>
      </c>
      <c r="C905" s="120" t="s">
        <v>1550</v>
      </c>
      <c r="D905" s="21" t="s">
        <v>192</v>
      </c>
      <c r="E905" s="21" t="s">
        <v>1442</v>
      </c>
      <c r="F905" s="22" t="s">
        <v>1616</v>
      </c>
      <c r="G905" s="21" t="s">
        <v>174</v>
      </c>
      <c r="H905" s="21" t="s">
        <v>117</v>
      </c>
      <c r="I905" s="21" t="s">
        <v>544</v>
      </c>
      <c r="J905" s="120" t="s">
        <v>176</v>
      </c>
      <c r="K905" s="21" t="s">
        <v>186</v>
      </c>
      <c r="L905" s="21" t="s">
        <v>1624</v>
      </c>
      <c r="M905" s="21" t="s">
        <v>488</v>
      </c>
      <c r="N905" s="22" t="s">
        <v>1618</v>
      </c>
      <c r="O905" s="23">
        <v>45322</v>
      </c>
      <c r="P905" s="21" t="s">
        <v>1625</v>
      </c>
      <c r="Q905" s="5" t="s">
        <v>1624</v>
      </c>
      <c r="R905" s="5" t="s">
        <v>1620</v>
      </c>
      <c r="S905" s="5" t="s">
        <v>1621</v>
      </c>
      <c r="U905" s="5">
        <v>0</v>
      </c>
      <c r="V905" s="5">
        <v>0</v>
      </c>
    </row>
    <row r="906" spans="2:22" ht="31.5" x14ac:dyDescent="0.4">
      <c r="B906" s="21" t="s">
        <v>169</v>
      </c>
      <c r="C906" s="120" t="s">
        <v>1550</v>
      </c>
      <c r="D906" s="21" t="s">
        <v>192</v>
      </c>
      <c r="E906" s="21" t="s">
        <v>1442</v>
      </c>
      <c r="F906" s="22" t="s">
        <v>1616</v>
      </c>
      <c r="G906" s="21" t="s">
        <v>174</v>
      </c>
      <c r="H906" s="21" t="s">
        <v>117</v>
      </c>
      <c r="I906" s="21" t="s">
        <v>544</v>
      </c>
      <c r="J906" s="120" t="s">
        <v>176</v>
      </c>
      <c r="K906" s="21" t="s">
        <v>189</v>
      </c>
      <c r="L906" s="21" t="s">
        <v>1626</v>
      </c>
      <c r="M906" s="21" t="s">
        <v>488</v>
      </c>
      <c r="N906" s="22" t="s">
        <v>1618</v>
      </c>
      <c r="O906" s="23">
        <v>45322</v>
      </c>
      <c r="P906" s="21" t="s">
        <v>1627</v>
      </c>
      <c r="Q906" s="5" t="s">
        <v>1626</v>
      </c>
      <c r="R906" s="5" t="s">
        <v>1620</v>
      </c>
      <c r="S906" s="5" t="s">
        <v>1621</v>
      </c>
      <c r="U906" s="5">
        <v>0</v>
      </c>
      <c r="V906" s="5">
        <v>0</v>
      </c>
    </row>
    <row r="907" spans="2:22" ht="31.5" x14ac:dyDescent="0.4">
      <c r="B907" s="21" t="s">
        <v>169</v>
      </c>
      <c r="C907" s="120" t="s">
        <v>1550</v>
      </c>
      <c r="D907" s="21" t="s">
        <v>192</v>
      </c>
      <c r="E907" s="21" t="s">
        <v>1442</v>
      </c>
      <c r="F907" s="22" t="s">
        <v>1638</v>
      </c>
      <c r="G907" s="21" t="s">
        <v>174</v>
      </c>
      <c r="H907" s="21" t="s">
        <v>163</v>
      </c>
      <c r="I907" s="21" t="s">
        <v>194</v>
      </c>
      <c r="J907" s="120" t="s">
        <v>195</v>
      </c>
      <c r="K907" s="21" t="s">
        <v>177</v>
      </c>
      <c r="L907" s="21" t="s">
        <v>1639</v>
      </c>
      <c r="M907" s="21" t="s">
        <v>488</v>
      </c>
      <c r="N907" s="22"/>
      <c r="O907" s="23">
        <v>45322</v>
      </c>
      <c r="P907" s="21" t="s">
        <v>1640</v>
      </c>
      <c r="Q907" s="5" t="s">
        <v>1639</v>
      </c>
      <c r="R907" s="5" t="s">
        <v>1641</v>
      </c>
      <c r="S907" s="5" t="s">
        <v>1642</v>
      </c>
      <c r="U907" s="5">
        <v>0</v>
      </c>
      <c r="V907" s="5">
        <v>0</v>
      </c>
    </row>
    <row r="908" spans="2:22" ht="31.5" x14ac:dyDescent="0.4">
      <c r="B908" s="21" t="s">
        <v>169</v>
      </c>
      <c r="C908" s="120" t="s">
        <v>1550</v>
      </c>
      <c r="D908" s="21" t="s">
        <v>192</v>
      </c>
      <c r="E908" s="21" t="s">
        <v>1442</v>
      </c>
      <c r="F908" s="22" t="s">
        <v>1638</v>
      </c>
      <c r="G908" s="21" t="s">
        <v>174</v>
      </c>
      <c r="H908" s="21" t="s">
        <v>163</v>
      </c>
      <c r="I908" s="21" t="s">
        <v>194</v>
      </c>
      <c r="J908" s="120" t="s">
        <v>195</v>
      </c>
      <c r="K908" s="21" t="s">
        <v>183</v>
      </c>
      <c r="L908" s="21" t="s">
        <v>1643</v>
      </c>
      <c r="M908" s="21" t="s">
        <v>488</v>
      </c>
      <c r="N908" s="22"/>
      <c r="O908" s="23">
        <v>45322</v>
      </c>
      <c r="P908" s="21" t="s">
        <v>1644</v>
      </c>
      <c r="Q908" s="5" t="s">
        <v>1643</v>
      </c>
      <c r="R908" s="5" t="s">
        <v>1641</v>
      </c>
      <c r="S908" s="5" t="s">
        <v>1642</v>
      </c>
      <c r="U908" s="5">
        <v>0</v>
      </c>
      <c r="V908" s="5">
        <v>0</v>
      </c>
    </row>
    <row r="909" spans="2:22" ht="31.5" x14ac:dyDescent="0.4">
      <c r="B909" s="21" t="s">
        <v>169</v>
      </c>
      <c r="C909" s="120" t="s">
        <v>1550</v>
      </c>
      <c r="D909" s="21" t="s">
        <v>192</v>
      </c>
      <c r="E909" s="21" t="s">
        <v>1442</v>
      </c>
      <c r="F909" s="22" t="s">
        <v>1638</v>
      </c>
      <c r="G909" s="21" t="s">
        <v>174</v>
      </c>
      <c r="H909" s="21" t="s">
        <v>163</v>
      </c>
      <c r="I909" s="21" t="s">
        <v>194</v>
      </c>
      <c r="J909" s="120" t="s">
        <v>195</v>
      </c>
      <c r="K909" s="21" t="s">
        <v>186</v>
      </c>
      <c r="L909" s="21" t="s">
        <v>1645</v>
      </c>
      <c r="M909" s="21" t="s">
        <v>488</v>
      </c>
      <c r="N909" s="22"/>
      <c r="O909" s="23">
        <v>45322</v>
      </c>
      <c r="P909" s="21" t="s">
        <v>1646</v>
      </c>
      <c r="Q909" s="5" t="s">
        <v>1645</v>
      </c>
      <c r="R909" s="5" t="s">
        <v>1641</v>
      </c>
      <c r="S909" s="5" t="s">
        <v>1642</v>
      </c>
      <c r="U909" s="5">
        <v>0</v>
      </c>
      <c r="V909" s="5">
        <v>0</v>
      </c>
    </row>
    <row r="910" spans="2:22" ht="31.5" x14ac:dyDescent="0.4">
      <c r="B910" s="21" t="s">
        <v>169</v>
      </c>
      <c r="C910" s="120" t="s">
        <v>1550</v>
      </c>
      <c r="D910" s="21" t="s">
        <v>192</v>
      </c>
      <c r="E910" s="21" t="s">
        <v>1442</v>
      </c>
      <c r="F910" s="22" t="s">
        <v>1638</v>
      </c>
      <c r="G910" s="21" t="s">
        <v>174</v>
      </c>
      <c r="H910" s="21" t="s">
        <v>163</v>
      </c>
      <c r="I910" s="21" t="s">
        <v>194</v>
      </c>
      <c r="J910" s="120" t="s">
        <v>195</v>
      </c>
      <c r="K910" s="21" t="s">
        <v>189</v>
      </c>
      <c r="L910" s="21" t="s">
        <v>1647</v>
      </c>
      <c r="M910" s="21" t="s">
        <v>488</v>
      </c>
      <c r="N910" s="22"/>
      <c r="O910" s="23">
        <v>45322</v>
      </c>
      <c r="P910" s="21" t="s">
        <v>1648</v>
      </c>
      <c r="Q910" s="5" t="s">
        <v>1647</v>
      </c>
      <c r="R910" s="5" t="s">
        <v>1641</v>
      </c>
      <c r="S910" s="5" t="s">
        <v>1642</v>
      </c>
      <c r="U910" s="5">
        <v>0</v>
      </c>
      <c r="V910" s="5">
        <v>0</v>
      </c>
    </row>
    <row r="911" spans="2:22" ht="31.5" x14ac:dyDescent="0.4">
      <c r="B911" s="21" t="s">
        <v>169</v>
      </c>
      <c r="C911" s="120" t="s">
        <v>1550</v>
      </c>
      <c r="D911" s="21" t="s">
        <v>192</v>
      </c>
      <c r="E911" s="21" t="s">
        <v>1442</v>
      </c>
      <c r="F911" s="22" t="s">
        <v>1628</v>
      </c>
      <c r="G911" s="21" t="s">
        <v>174</v>
      </c>
      <c r="H911" s="21" t="s">
        <v>163</v>
      </c>
      <c r="I911" s="21" t="s">
        <v>194</v>
      </c>
      <c r="J911" s="120" t="s">
        <v>206</v>
      </c>
      <c r="K911" s="21" t="s">
        <v>177</v>
      </c>
      <c r="L911" s="21" t="s">
        <v>1629</v>
      </c>
      <c r="M911" s="21" t="s">
        <v>488</v>
      </c>
      <c r="N911" s="22"/>
      <c r="O911" s="23">
        <v>45322</v>
      </c>
      <c r="P911" s="21" t="s">
        <v>1630</v>
      </c>
      <c r="Q911" s="5" t="s">
        <v>1629</v>
      </c>
      <c r="R911" s="5" t="s">
        <v>1631</v>
      </c>
      <c r="S911" s="5" t="s">
        <v>1621</v>
      </c>
      <c r="U911" s="5">
        <v>0</v>
      </c>
      <c r="V911" s="5">
        <v>0</v>
      </c>
    </row>
    <row r="912" spans="2:22" ht="31.5" x14ac:dyDescent="0.4">
      <c r="B912" s="21" t="s">
        <v>169</v>
      </c>
      <c r="C912" s="120" t="s">
        <v>1550</v>
      </c>
      <c r="D912" s="21" t="s">
        <v>192</v>
      </c>
      <c r="E912" s="21" t="s">
        <v>1442</v>
      </c>
      <c r="F912" s="22" t="s">
        <v>1628</v>
      </c>
      <c r="G912" s="21" t="s">
        <v>174</v>
      </c>
      <c r="H912" s="21" t="s">
        <v>163</v>
      </c>
      <c r="I912" s="21" t="s">
        <v>194</v>
      </c>
      <c r="J912" s="120" t="s">
        <v>206</v>
      </c>
      <c r="K912" s="21" t="s">
        <v>183</v>
      </c>
      <c r="L912" s="21" t="s">
        <v>1632</v>
      </c>
      <c r="M912" s="21" t="s">
        <v>488</v>
      </c>
      <c r="N912" s="22"/>
      <c r="O912" s="23">
        <v>45322</v>
      </c>
      <c r="P912" s="21" t="s">
        <v>1633</v>
      </c>
      <c r="Q912" s="5" t="s">
        <v>1632</v>
      </c>
      <c r="R912" s="5" t="s">
        <v>1631</v>
      </c>
      <c r="S912" s="5" t="s">
        <v>1621</v>
      </c>
      <c r="U912" s="5">
        <v>0</v>
      </c>
      <c r="V912" s="5">
        <v>0</v>
      </c>
    </row>
    <row r="913" spans="2:22" ht="31.5" x14ac:dyDescent="0.4">
      <c r="B913" s="21" t="s">
        <v>169</v>
      </c>
      <c r="C913" s="120" t="s">
        <v>1550</v>
      </c>
      <c r="D913" s="21" t="s">
        <v>192</v>
      </c>
      <c r="E913" s="21" t="s">
        <v>1442</v>
      </c>
      <c r="F913" s="22" t="s">
        <v>1628</v>
      </c>
      <c r="G913" s="21" t="s">
        <v>174</v>
      </c>
      <c r="H913" s="21" t="s">
        <v>163</v>
      </c>
      <c r="I913" s="21" t="s">
        <v>194</v>
      </c>
      <c r="J913" s="120" t="s">
        <v>206</v>
      </c>
      <c r="K913" s="21" t="s">
        <v>186</v>
      </c>
      <c r="L913" s="21" t="s">
        <v>1634</v>
      </c>
      <c r="M913" s="21" t="s">
        <v>488</v>
      </c>
      <c r="N913" s="22"/>
      <c r="O913" s="23">
        <v>45322</v>
      </c>
      <c r="P913" s="21" t="s">
        <v>1635</v>
      </c>
      <c r="Q913" s="5" t="s">
        <v>1634</v>
      </c>
      <c r="R913" s="5" t="s">
        <v>1631</v>
      </c>
      <c r="S913" s="5" t="s">
        <v>1621</v>
      </c>
      <c r="U913" s="5">
        <v>0</v>
      </c>
      <c r="V913" s="5">
        <v>0</v>
      </c>
    </row>
    <row r="914" spans="2:22" ht="31.5" x14ac:dyDescent="0.4">
      <c r="B914" s="21" t="s">
        <v>169</v>
      </c>
      <c r="C914" s="120" t="s">
        <v>1550</v>
      </c>
      <c r="D914" s="21" t="s">
        <v>192</v>
      </c>
      <c r="E914" s="21" t="s">
        <v>1442</v>
      </c>
      <c r="F914" s="22" t="s">
        <v>1628</v>
      </c>
      <c r="G914" s="21" t="s">
        <v>174</v>
      </c>
      <c r="H914" s="21" t="s">
        <v>163</v>
      </c>
      <c r="I914" s="21" t="s">
        <v>194</v>
      </c>
      <c r="J914" s="120" t="s">
        <v>206</v>
      </c>
      <c r="K914" s="21" t="s">
        <v>189</v>
      </c>
      <c r="L914" s="21" t="s">
        <v>1636</v>
      </c>
      <c r="M914" s="21" t="s">
        <v>488</v>
      </c>
      <c r="N914" s="22"/>
      <c r="O914" s="23">
        <v>45322</v>
      </c>
      <c r="P914" s="21" t="s">
        <v>1637</v>
      </c>
      <c r="Q914" s="5" t="s">
        <v>1636</v>
      </c>
      <c r="R914" s="5" t="s">
        <v>1631</v>
      </c>
      <c r="S914" s="5" t="s">
        <v>1621</v>
      </c>
      <c r="U914" s="5">
        <v>0</v>
      </c>
      <c r="V914" s="5">
        <v>0</v>
      </c>
    </row>
    <row r="915" spans="2:22" ht="31.5" x14ac:dyDescent="0.4">
      <c r="B915" s="21" t="s">
        <v>169</v>
      </c>
      <c r="C915" s="120" t="s">
        <v>170</v>
      </c>
      <c r="D915" s="21" t="s">
        <v>192</v>
      </c>
      <c r="E915" s="21" t="s">
        <v>1659</v>
      </c>
      <c r="F915" s="22" t="s">
        <v>1660</v>
      </c>
      <c r="G915" s="21" t="s">
        <v>174</v>
      </c>
      <c r="H915" s="21" t="s">
        <v>131</v>
      </c>
      <c r="I915" s="21" t="s">
        <v>175</v>
      </c>
      <c r="J915" s="120" t="s">
        <v>176</v>
      </c>
      <c r="K915" s="21" t="s">
        <v>177</v>
      </c>
      <c r="L915" s="21" t="s">
        <v>1661</v>
      </c>
      <c r="M915" s="21" t="s">
        <v>488</v>
      </c>
      <c r="N915" s="22"/>
      <c r="O915" s="23">
        <v>45322</v>
      </c>
      <c r="P915" s="21" t="s">
        <v>1662</v>
      </c>
      <c r="Q915" s="5" t="s">
        <v>1661</v>
      </c>
      <c r="R915" s="5" t="s">
        <v>1663</v>
      </c>
      <c r="S915" s="5" t="s">
        <v>1664</v>
      </c>
      <c r="U915" s="5">
        <v>0</v>
      </c>
      <c r="V915" s="5">
        <v>0</v>
      </c>
    </row>
    <row r="916" spans="2:22" ht="31.5" x14ac:dyDescent="0.4">
      <c r="B916" s="21" t="s">
        <v>169</v>
      </c>
      <c r="C916" s="120" t="s">
        <v>170</v>
      </c>
      <c r="D916" s="21" t="s">
        <v>192</v>
      </c>
      <c r="E916" s="21" t="s">
        <v>1659</v>
      </c>
      <c r="F916" s="22" t="s">
        <v>1660</v>
      </c>
      <c r="G916" s="21" t="s">
        <v>174</v>
      </c>
      <c r="H916" s="21" t="s">
        <v>131</v>
      </c>
      <c r="I916" s="21" t="s">
        <v>175</v>
      </c>
      <c r="J916" s="120" t="s">
        <v>176</v>
      </c>
      <c r="K916" s="21" t="s">
        <v>183</v>
      </c>
      <c r="L916" s="21" t="s">
        <v>1665</v>
      </c>
      <c r="M916" s="21" t="s">
        <v>488</v>
      </c>
      <c r="N916" s="22"/>
      <c r="O916" s="23">
        <v>45322</v>
      </c>
      <c r="P916" s="21" t="s">
        <v>1666</v>
      </c>
      <c r="Q916" s="5" t="s">
        <v>1665</v>
      </c>
      <c r="R916" s="5" t="s">
        <v>1663</v>
      </c>
      <c r="S916" s="5" t="s">
        <v>1664</v>
      </c>
      <c r="U916" s="5">
        <v>0</v>
      </c>
      <c r="V916" s="5">
        <v>0</v>
      </c>
    </row>
    <row r="917" spans="2:22" ht="31.5" x14ac:dyDescent="0.4">
      <c r="B917" s="21" t="s">
        <v>169</v>
      </c>
      <c r="C917" s="120" t="s">
        <v>170</v>
      </c>
      <c r="D917" s="21" t="s">
        <v>192</v>
      </c>
      <c r="E917" s="21" t="s">
        <v>1659</v>
      </c>
      <c r="F917" s="22" t="s">
        <v>1660</v>
      </c>
      <c r="G917" s="21" t="s">
        <v>174</v>
      </c>
      <c r="H917" s="21" t="s">
        <v>131</v>
      </c>
      <c r="I917" s="21" t="s">
        <v>175</v>
      </c>
      <c r="J917" s="120" t="s">
        <v>176</v>
      </c>
      <c r="K917" s="21" t="s">
        <v>186</v>
      </c>
      <c r="L917" s="21" t="s">
        <v>1667</v>
      </c>
      <c r="M917" s="21" t="s">
        <v>488</v>
      </c>
      <c r="N917" s="22"/>
      <c r="O917" s="23">
        <v>45322</v>
      </c>
      <c r="P917" s="21" t="s">
        <v>1668</v>
      </c>
      <c r="Q917" s="5" t="s">
        <v>1667</v>
      </c>
      <c r="R917" s="5" t="s">
        <v>1663</v>
      </c>
      <c r="S917" s="5" t="s">
        <v>1664</v>
      </c>
      <c r="U917" s="5">
        <v>0</v>
      </c>
      <c r="V917" s="5">
        <v>0</v>
      </c>
    </row>
    <row r="918" spans="2:22" ht="31.5" x14ac:dyDescent="0.4">
      <c r="B918" s="21" t="s">
        <v>169</v>
      </c>
      <c r="C918" s="120" t="s">
        <v>170</v>
      </c>
      <c r="D918" s="21" t="s">
        <v>192</v>
      </c>
      <c r="E918" s="21" t="s">
        <v>1659</v>
      </c>
      <c r="F918" s="22" t="s">
        <v>1660</v>
      </c>
      <c r="G918" s="21" t="s">
        <v>174</v>
      </c>
      <c r="H918" s="21" t="s">
        <v>131</v>
      </c>
      <c r="I918" s="21" t="s">
        <v>175</v>
      </c>
      <c r="J918" s="120" t="s">
        <v>176</v>
      </c>
      <c r="K918" s="21" t="s">
        <v>189</v>
      </c>
      <c r="L918" s="21" t="s">
        <v>1669</v>
      </c>
      <c r="M918" s="21" t="s">
        <v>488</v>
      </c>
      <c r="N918" s="22"/>
      <c r="O918" s="23">
        <v>45322</v>
      </c>
      <c r="P918" s="21" t="s">
        <v>1670</v>
      </c>
      <c r="Q918" s="5" t="s">
        <v>1669</v>
      </c>
      <c r="R918" s="5" t="s">
        <v>1663</v>
      </c>
      <c r="S918" s="5" t="s">
        <v>1664</v>
      </c>
      <c r="U918" s="5">
        <v>0</v>
      </c>
      <c r="V918" s="5">
        <v>0</v>
      </c>
    </row>
    <row r="919" spans="2:22" ht="31.5" x14ac:dyDescent="0.4">
      <c r="B919" s="21" t="s">
        <v>169</v>
      </c>
      <c r="C919" s="120" t="s">
        <v>170</v>
      </c>
      <c r="D919" s="21" t="s">
        <v>192</v>
      </c>
      <c r="E919" s="21" t="s">
        <v>1659</v>
      </c>
      <c r="F919" s="22" t="s">
        <v>1681</v>
      </c>
      <c r="G919" s="21" t="s">
        <v>174</v>
      </c>
      <c r="H919" s="21" t="s">
        <v>163</v>
      </c>
      <c r="I919" s="21" t="s">
        <v>194</v>
      </c>
      <c r="J919" s="120" t="s">
        <v>206</v>
      </c>
      <c r="K919" s="21" t="s">
        <v>177</v>
      </c>
      <c r="L919" s="21" t="s">
        <v>1682</v>
      </c>
      <c r="M919" s="21" t="s">
        <v>488</v>
      </c>
      <c r="N919" s="22"/>
      <c r="O919" s="23">
        <v>45322</v>
      </c>
      <c r="P919" s="21" t="s">
        <v>1683</v>
      </c>
      <c r="Q919" s="5" t="s">
        <v>1682</v>
      </c>
      <c r="R919" s="5" t="s">
        <v>1684</v>
      </c>
      <c r="S919" s="5" t="s">
        <v>1664</v>
      </c>
      <c r="U919" s="5">
        <v>0</v>
      </c>
      <c r="V919" s="5">
        <v>0</v>
      </c>
    </row>
    <row r="920" spans="2:22" ht="31.5" x14ac:dyDescent="0.4">
      <c r="B920" s="21" t="s">
        <v>169</v>
      </c>
      <c r="C920" s="120" t="s">
        <v>170</v>
      </c>
      <c r="D920" s="21" t="s">
        <v>192</v>
      </c>
      <c r="E920" s="21" t="s">
        <v>1659</v>
      </c>
      <c r="F920" s="22" t="s">
        <v>1681</v>
      </c>
      <c r="G920" s="21" t="s">
        <v>174</v>
      </c>
      <c r="H920" s="21" t="s">
        <v>163</v>
      </c>
      <c r="I920" s="21" t="s">
        <v>194</v>
      </c>
      <c r="J920" s="120" t="s">
        <v>206</v>
      </c>
      <c r="K920" s="21" t="s">
        <v>183</v>
      </c>
      <c r="L920" s="21" t="s">
        <v>1685</v>
      </c>
      <c r="M920" s="21" t="s">
        <v>488</v>
      </c>
      <c r="N920" s="22"/>
      <c r="O920" s="23">
        <v>45322</v>
      </c>
      <c r="P920" s="21" t="s">
        <v>1686</v>
      </c>
      <c r="Q920" s="5" t="s">
        <v>1685</v>
      </c>
      <c r="R920" s="5" t="s">
        <v>1684</v>
      </c>
      <c r="S920" s="5" t="s">
        <v>1664</v>
      </c>
      <c r="U920" s="5">
        <v>0</v>
      </c>
      <c r="V920" s="5">
        <v>0</v>
      </c>
    </row>
    <row r="921" spans="2:22" ht="31.5" x14ac:dyDescent="0.4">
      <c r="B921" s="21" t="s">
        <v>169</v>
      </c>
      <c r="C921" s="120" t="s">
        <v>170</v>
      </c>
      <c r="D921" s="21" t="s">
        <v>192</v>
      </c>
      <c r="E921" s="21" t="s">
        <v>1659</v>
      </c>
      <c r="F921" s="22" t="s">
        <v>1681</v>
      </c>
      <c r="G921" s="21" t="s">
        <v>174</v>
      </c>
      <c r="H921" s="21" t="s">
        <v>163</v>
      </c>
      <c r="I921" s="21" t="s">
        <v>194</v>
      </c>
      <c r="J921" s="120" t="s">
        <v>206</v>
      </c>
      <c r="K921" s="21" t="s">
        <v>186</v>
      </c>
      <c r="L921" s="21" t="s">
        <v>1687</v>
      </c>
      <c r="M921" s="21" t="s">
        <v>488</v>
      </c>
      <c r="N921" s="22"/>
      <c r="O921" s="23">
        <v>45322</v>
      </c>
      <c r="P921" s="21" t="s">
        <v>1688</v>
      </c>
      <c r="Q921" s="5" t="s">
        <v>1687</v>
      </c>
      <c r="R921" s="5" t="s">
        <v>1684</v>
      </c>
      <c r="S921" s="5" t="s">
        <v>1664</v>
      </c>
      <c r="U921" s="5">
        <v>0</v>
      </c>
      <c r="V921" s="5">
        <v>0</v>
      </c>
    </row>
    <row r="922" spans="2:22" ht="31.5" x14ac:dyDescent="0.4">
      <c r="B922" s="21" t="s">
        <v>169</v>
      </c>
      <c r="C922" s="120" t="s">
        <v>170</v>
      </c>
      <c r="D922" s="21" t="s">
        <v>192</v>
      </c>
      <c r="E922" s="21" t="s">
        <v>1659</v>
      </c>
      <c r="F922" s="22" t="s">
        <v>1681</v>
      </c>
      <c r="G922" s="21" t="s">
        <v>174</v>
      </c>
      <c r="H922" s="21" t="s">
        <v>163</v>
      </c>
      <c r="I922" s="21" t="s">
        <v>194</v>
      </c>
      <c r="J922" s="120" t="s">
        <v>206</v>
      </c>
      <c r="K922" s="21" t="s">
        <v>189</v>
      </c>
      <c r="L922" s="21" t="s">
        <v>1689</v>
      </c>
      <c r="M922" s="21" t="s">
        <v>488</v>
      </c>
      <c r="N922" s="22"/>
      <c r="O922" s="23">
        <v>45322</v>
      </c>
      <c r="P922" s="21" t="s">
        <v>1690</v>
      </c>
      <c r="Q922" s="5" t="s">
        <v>1689</v>
      </c>
      <c r="R922" s="5" t="s">
        <v>1684</v>
      </c>
      <c r="S922" s="5" t="s">
        <v>1664</v>
      </c>
      <c r="U922" s="5">
        <v>0</v>
      </c>
      <c r="V922" s="5">
        <v>0</v>
      </c>
    </row>
    <row r="923" spans="2:22" ht="31.5" x14ac:dyDescent="0.4">
      <c r="B923" s="21" t="s">
        <v>169</v>
      </c>
      <c r="C923" s="120" t="s">
        <v>170</v>
      </c>
      <c r="D923" s="21" t="s">
        <v>192</v>
      </c>
      <c r="E923" s="21" t="s">
        <v>1659</v>
      </c>
      <c r="F923" s="22" t="s">
        <v>1691</v>
      </c>
      <c r="G923" s="21" t="s">
        <v>174</v>
      </c>
      <c r="H923" s="21" t="s">
        <v>131</v>
      </c>
      <c r="I923" s="21" t="s">
        <v>175</v>
      </c>
      <c r="J923" s="21" t="s">
        <v>1692</v>
      </c>
      <c r="K923" s="21" t="s">
        <v>177</v>
      </c>
      <c r="L923" s="21" t="s">
        <v>1693</v>
      </c>
      <c r="M923" s="21" t="s">
        <v>488</v>
      </c>
      <c r="N923" s="22"/>
      <c r="O923" s="23">
        <v>45322</v>
      </c>
      <c r="P923" s="21" t="s">
        <v>1694</v>
      </c>
      <c r="Q923" s="5" t="s">
        <v>1693</v>
      </c>
      <c r="R923" s="5" t="s">
        <v>1695</v>
      </c>
      <c r="S923" s="5" t="s">
        <v>1664</v>
      </c>
      <c r="U923" s="5">
        <v>0</v>
      </c>
      <c r="V923" s="5">
        <v>0</v>
      </c>
    </row>
    <row r="924" spans="2:22" ht="31.5" x14ac:dyDescent="0.4">
      <c r="B924" s="21" t="s">
        <v>169</v>
      </c>
      <c r="C924" s="120" t="s">
        <v>170</v>
      </c>
      <c r="D924" s="21" t="s">
        <v>192</v>
      </c>
      <c r="E924" s="21" t="s">
        <v>1659</v>
      </c>
      <c r="F924" s="22" t="s">
        <v>1691</v>
      </c>
      <c r="G924" s="21" t="s">
        <v>174</v>
      </c>
      <c r="H924" s="21" t="s">
        <v>131</v>
      </c>
      <c r="I924" s="21" t="s">
        <v>175</v>
      </c>
      <c r="J924" s="21" t="s">
        <v>1692</v>
      </c>
      <c r="K924" s="21" t="s">
        <v>183</v>
      </c>
      <c r="L924" s="21" t="s">
        <v>1696</v>
      </c>
      <c r="M924" s="21" t="s">
        <v>488</v>
      </c>
      <c r="N924" s="22"/>
      <c r="O924" s="23">
        <v>45322</v>
      </c>
      <c r="P924" s="21" t="s">
        <v>1697</v>
      </c>
      <c r="Q924" s="5" t="s">
        <v>1696</v>
      </c>
      <c r="R924" s="5" t="s">
        <v>1695</v>
      </c>
      <c r="S924" s="5" t="s">
        <v>1664</v>
      </c>
      <c r="U924" s="5">
        <v>0</v>
      </c>
      <c r="V924" s="5">
        <v>0</v>
      </c>
    </row>
    <row r="925" spans="2:22" ht="31.5" x14ac:dyDescent="0.4">
      <c r="B925" s="21" t="s">
        <v>169</v>
      </c>
      <c r="C925" s="120" t="s">
        <v>170</v>
      </c>
      <c r="D925" s="21" t="s">
        <v>192</v>
      </c>
      <c r="E925" s="21" t="s">
        <v>1659</v>
      </c>
      <c r="F925" s="22" t="s">
        <v>1691</v>
      </c>
      <c r="G925" s="21" t="s">
        <v>174</v>
      </c>
      <c r="H925" s="21" t="s">
        <v>131</v>
      </c>
      <c r="I925" s="21" t="s">
        <v>175</v>
      </c>
      <c r="J925" s="21" t="s">
        <v>1692</v>
      </c>
      <c r="K925" s="21" t="s">
        <v>186</v>
      </c>
      <c r="L925" s="21" t="s">
        <v>1698</v>
      </c>
      <c r="M925" s="21" t="s">
        <v>488</v>
      </c>
      <c r="N925" s="22"/>
      <c r="O925" s="23">
        <v>45322</v>
      </c>
      <c r="P925" s="21" t="s">
        <v>1699</v>
      </c>
      <c r="Q925" s="5" t="s">
        <v>1698</v>
      </c>
      <c r="R925" s="5" t="s">
        <v>1695</v>
      </c>
      <c r="S925" s="5" t="s">
        <v>1664</v>
      </c>
      <c r="U925" s="5">
        <v>0</v>
      </c>
      <c r="V925" s="5">
        <v>0</v>
      </c>
    </row>
    <row r="926" spans="2:22" ht="31.5" x14ac:dyDescent="0.4">
      <c r="B926" s="21" t="s">
        <v>169</v>
      </c>
      <c r="C926" s="120" t="s">
        <v>170</v>
      </c>
      <c r="D926" s="21" t="s">
        <v>192</v>
      </c>
      <c r="E926" s="21" t="s">
        <v>1659</v>
      </c>
      <c r="F926" s="22" t="s">
        <v>1691</v>
      </c>
      <c r="G926" s="21" t="s">
        <v>174</v>
      </c>
      <c r="H926" s="21" t="s">
        <v>131</v>
      </c>
      <c r="I926" s="21" t="s">
        <v>175</v>
      </c>
      <c r="J926" s="21" t="s">
        <v>1692</v>
      </c>
      <c r="K926" s="21" t="s">
        <v>189</v>
      </c>
      <c r="L926" s="21" t="s">
        <v>1700</v>
      </c>
      <c r="M926" s="21" t="s">
        <v>488</v>
      </c>
      <c r="N926" s="22"/>
      <c r="O926" s="23">
        <v>45322</v>
      </c>
      <c r="P926" s="21" t="s">
        <v>1701</v>
      </c>
      <c r="Q926" s="5" t="s">
        <v>1700</v>
      </c>
      <c r="R926" s="5" t="s">
        <v>1695</v>
      </c>
      <c r="S926" s="5" t="s">
        <v>1664</v>
      </c>
      <c r="U926" s="5">
        <v>0</v>
      </c>
      <c r="V926" s="5">
        <v>0</v>
      </c>
    </row>
    <row r="927" spans="2:22" ht="31.5" x14ac:dyDescent="0.4">
      <c r="B927" s="21" t="s">
        <v>169</v>
      </c>
      <c r="C927" s="120" t="s">
        <v>170</v>
      </c>
      <c r="D927" s="21" t="s">
        <v>192</v>
      </c>
      <c r="E927" s="21" t="s">
        <v>1659</v>
      </c>
      <c r="F927" s="22" t="s">
        <v>1671</v>
      </c>
      <c r="G927" s="21" t="s">
        <v>174</v>
      </c>
      <c r="H927" s="21" t="s">
        <v>163</v>
      </c>
      <c r="I927" s="21" t="s">
        <v>194</v>
      </c>
      <c r="J927" s="120" t="s">
        <v>195</v>
      </c>
      <c r="K927" s="21" t="s">
        <v>177</v>
      </c>
      <c r="L927" s="21" t="s">
        <v>1672</v>
      </c>
      <c r="M927" s="21" t="s">
        <v>488</v>
      </c>
      <c r="N927" s="22"/>
      <c r="O927" s="23">
        <v>45322</v>
      </c>
      <c r="P927" s="21" t="s">
        <v>1673</v>
      </c>
      <c r="Q927" s="5" t="s">
        <v>1672</v>
      </c>
      <c r="R927" s="5" t="s">
        <v>1674</v>
      </c>
      <c r="S927" s="5" t="s">
        <v>1664</v>
      </c>
      <c r="U927" s="5">
        <v>0</v>
      </c>
      <c r="V927" s="5">
        <v>0</v>
      </c>
    </row>
    <row r="928" spans="2:22" ht="31.5" x14ac:dyDescent="0.4">
      <c r="B928" s="21" t="s">
        <v>169</v>
      </c>
      <c r="C928" s="120" t="s">
        <v>170</v>
      </c>
      <c r="D928" s="21" t="s">
        <v>192</v>
      </c>
      <c r="E928" s="21" t="s">
        <v>1659</v>
      </c>
      <c r="F928" s="22" t="s">
        <v>1671</v>
      </c>
      <c r="G928" s="21" t="s">
        <v>174</v>
      </c>
      <c r="H928" s="21" t="s">
        <v>163</v>
      </c>
      <c r="I928" s="21" t="s">
        <v>194</v>
      </c>
      <c r="J928" s="120" t="s">
        <v>195</v>
      </c>
      <c r="K928" s="21" t="s">
        <v>183</v>
      </c>
      <c r="L928" s="21" t="s">
        <v>1675</v>
      </c>
      <c r="M928" s="21" t="s">
        <v>488</v>
      </c>
      <c r="N928" s="22"/>
      <c r="O928" s="23">
        <v>45322</v>
      </c>
      <c r="P928" s="21" t="s">
        <v>1676</v>
      </c>
      <c r="Q928" s="5" t="s">
        <v>1675</v>
      </c>
      <c r="R928" s="5" t="s">
        <v>1674</v>
      </c>
      <c r="S928" s="5" t="s">
        <v>1664</v>
      </c>
      <c r="U928" s="5">
        <v>0</v>
      </c>
      <c r="V928" s="5">
        <v>0</v>
      </c>
    </row>
    <row r="929" spans="2:22" ht="31.5" x14ac:dyDescent="0.4">
      <c r="B929" s="21" t="s">
        <v>169</v>
      </c>
      <c r="C929" s="120" t="s">
        <v>170</v>
      </c>
      <c r="D929" s="21" t="s">
        <v>192</v>
      </c>
      <c r="E929" s="21" t="s">
        <v>1659</v>
      </c>
      <c r="F929" s="22" t="s">
        <v>1671</v>
      </c>
      <c r="G929" s="21" t="s">
        <v>174</v>
      </c>
      <c r="H929" s="21" t="s">
        <v>163</v>
      </c>
      <c r="I929" s="21" t="s">
        <v>194</v>
      </c>
      <c r="J929" s="120" t="s">
        <v>195</v>
      </c>
      <c r="K929" s="21" t="s">
        <v>186</v>
      </c>
      <c r="L929" s="21" t="s">
        <v>1677</v>
      </c>
      <c r="M929" s="21" t="s">
        <v>488</v>
      </c>
      <c r="N929" s="22"/>
      <c r="O929" s="23">
        <v>45322</v>
      </c>
      <c r="P929" s="21" t="s">
        <v>1678</v>
      </c>
      <c r="Q929" s="5" t="s">
        <v>1677</v>
      </c>
      <c r="R929" s="5" t="s">
        <v>1674</v>
      </c>
      <c r="S929" s="5" t="s">
        <v>1664</v>
      </c>
      <c r="U929" s="5">
        <v>0</v>
      </c>
      <c r="V929" s="5">
        <v>0</v>
      </c>
    </row>
    <row r="930" spans="2:22" ht="31.5" x14ac:dyDescent="0.4">
      <c r="B930" s="21" t="s">
        <v>169</v>
      </c>
      <c r="C930" s="120" t="s">
        <v>170</v>
      </c>
      <c r="D930" s="21" t="s">
        <v>192</v>
      </c>
      <c r="E930" s="21" t="s">
        <v>1659</v>
      </c>
      <c r="F930" s="22" t="s">
        <v>1671</v>
      </c>
      <c r="G930" s="21" t="s">
        <v>174</v>
      </c>
      <c r="H930" s="21" t="s">
        <v>163</v>
      </c>
      <c r="I930" s="21" t="s">
        <v>194</v>
      </c>
      <c r="J930" s="120" t="s">
        <v>195</v>
      </c>
      <c r="K930" s="21" t="s">
        <v>189</v>
      </c>
      <c r="L930" s="21" t="s">
        <v>1679</v>
      </c>
      <c r="M930" s="21" t="s">
        <v>488</v>
      </c>
      <c r="N930" s="22"/>
      <c r="O930" s="23">
        <v>45322</v>
      </c>
      <c r="P930" s="21" t="s">
        <v>1680</v>
      </c>
      <c r="Q930" s="5" t="s">
        <v>1679</v>
      </c>
      <c r="R930" s="5" t="s">
        <v>1674</v>
      </c>
      <c r="S930" s="5" t="s">
        <v>1664</v>
      </c>
      <c r="U930" s="5">
        <v>0</v>
      </c>
      <c r="V930" s="5">
        <v>0</v>
      </c>
    </row>
    <row r="931" spans="2:22" ht="31.5" x14ac:dyDescent="0.4">
      <c r="B931" s="21" t="s">
        <v>169</v>
      </c>
      <c r="C931" s="120" t="s">
        <v>1496</v>
      </c>
      <c r="D931" s="21" t="s">
        <v>192</v>
      </c>
      <c r="E931" s="21" t="s">
        <v>1659</v>
      </c>
      <c r="F931" s="22" t="s">
        <v>1702</v>
      </c>
      <c r="G931" s="21" t="s">
        <v>174</v>
      </c>
      <c r="H931" s="21" t="s">
        <v>161</v>
      </c>
      <c r="I931" s="21" t="s">
        <v>254</v>
      </c>
      <c r="J931" s="120" t="s">
        <v>176</v>
      </c>
      <c r="K931" s="21" t="s">
        <v>177</v>
      </c>
      <c r="L931" s="21" t="s">
        <v>1703</v>
      </c>
      <c r="M931" s="21" t="s">
        <v>488</v>
      </c>
      <c r="N931" s="22"/>
      <c r="O931" s="23">
        <v>45322</v>
      </c>
      <c r="P931" s="21" t="s">
        <v>1704</v>
      </c>
      <c r="Q931" s="5" t="s">
        <v>1703</v>
      </c>
      <c r="R931" s="5" t="s">
        <v>1705</v>
      </c>
      <c r="S931" s="5" t="s">
        <v>1706</v>
      </c>
      <c r="U931" s="5">
        <v>0</v>
      </c>
      <c r="V931" s="5">
        <v>0</v>
      </c>
    </row>
    <row r="932" spans="2:22" ht="31.5" x14ac:dyDescent="0.4">
      <c r="B932" s="21" t="s">
        <v>169</v>
      </c>
      <c r="C932" s="120" t="s">
        <v>1496</v>
      </c>
      <c r="D932" s="21" t="s">
        <v>192</v>
      </c>
      <c r="E932" s="21" t="s">
        <v>1659</v>
      </c>
      <c r="F932" s="22" t="s">
        <v>1702</v>
      </c>
      <c r="G932" s="21" t="s">
        <v>174</v>
      </c>
      <c r="H932" s="21" t="s">
        <v>161</v>
      </c>
      <c r="I932" s="21" t="s">
        <v>254</v>
      </c>
      <c r="J932" s="120" t="s">
        <v>176</v>
      </c>
      <c r="K932" s="21" t="s">
        <v>183</v>
      </c>
      <c r="L932" s="21" t="s">
        <v>1707</v>
      </c>
      <c r="M932" s="21" t="s">
        <v>488</v>
      </c>
      <c r="N932" s="22"/>
      <c r="O932" s="23">
        <v>45322</v>
      </c>
      <c r="P932" s="21" t="s">
        <v>1708</v>
      </c>
      <c r="Q932" s="5" t="s">
        <v>1707</v>
      </c>
      <c r="R932" s="5" t="s">
        <v>1705</v>
      </c>
      <c r="S932" s="5" t="s">
        <v>1706</v>
      </c>
      <c r="U932" s="5">
        <v>0</v>
      </c>
      <c r="V932" s="5">
        <v>0</v>
      </c>
    </row>
    <row r="933" spans="2:22" ht="31.5" x14ac:dyDescent="0.4">
      <c r="B933" s="21" t="s">
        <v>169</v>
      </c>
      <c r="C933" s="120" t="s">
        <v>1496</v>
      </c>
      <c r="D933" s="21" t="s">
        <v>192</v>
      </c>
      <c r="E933" s="21" t="s">
        <v>1659</v>
      </c>
      <c r="F933" s="22" t="s">
        <v>1702</v>
      </c>
      <c r="G933" s="21" t="s">
        <v>174</v>
      </c>
      <c r="H933" s="21" t="s">
        <v>161</v>
      </c>
      <c r="I933" s="21" t="s">
        <v>254</v>
      </c>
      <c r="J933" s="120" t="s">
        <v>176</v>
      </c>
      <c r="K933" s="21" t="s">
        <v>186</v>
      </c>
      <c r="L933" s="21" t="s">
        <v>1709</v>
      </c>
      <c r="M933" s="21" t="s">
        <v>488</v>
      </c>
      <c r="N933" s="22"/>
      <c r="O933" s="23">
        <v>45322</v>
      </c>
      <c r="P933" s="21" t="s">
        <v>1710</v>
      </c>
      <c r="Q933" s="5" t="s">
        <v>1709</v>
      </c>
      <c r="R933" s="5" t="s">
        <v>1705</v>
      </c>
      <c r="S933" s="5" t="s">
        <v>1706</v>
      </c>
      <c r="U933" s="5">
        <v>0</v>
      </c>
      <c r="V933" s="5">
        <v>0</v>
      </c>
    </row>
    <row r="934" spans="2:22" ht="31.5" x14ac:dyDescent="0.4">
      <c r="B934" s="21" t="s">
        <v>169</v>
      </c>
      <c r="C934" s="120" t="s">
        <v>1496</v>
      </c>
      <c r="D934" s="21" t="s">
        <v>192</v>
      </c>
      <c r="E934" s="21" t="s">
        <v>1659</v>
      </c>
      <c r="F934" s="22" t="s">
        <v>1702</v>
      </c>
      <c r="G934" s="21" t="s">
        <v>174</v>
      </c>
      <c r="H934" s="21" t="s">
        <v>161</v>
      </c>
      <c r="I934" s="21" t="s">
        <v>254</v>
      </c>
      <c r="J934" s="120" t="s">
        <v>176</v>
      </c>
      <c r="K934" s="21" t="s">
        <v>189</v>
      </c>
      <c r="L934" s="21" t="s">
        <v>1711</v>
      </c>
      <c r="M934" s="21" t="s">
        <v>488</v>
      </c>
      <c r="N934" s="22"/>
      <c r="O934" s="23">
        <v>45322</v>
      </c>
      <c r="P934" s="21" t="s">
        <v>1712</v>
      </c>
      <c r="Q934" s="5" t="s">
        <v>1711</v>
      </c>
      <c r="R934" s="5" t="s">
        <v>1705</v>
      </c>
      <c r="S934" s="5" t="s">
        <v>1706</v>
      </c>
      <c r="U934" s="5">
        <v>0</v>
      </c>
      <c r="V934" s="5">
        <v>0</v>
      </c>
    </row>
    <row r="935" spans="2:22" ht="31.5" x14ac:dyDescent="0.4">
      <c r="B935" s="21" t="s">
        <v>169</v>
      </c>
      <c r="C935" s="120" t="s">
        <v>1496</v>
      </c>
      <c r="D935" s="21" t="s">
        <v>192</v>
      </c>
      <c r="E935" s="21" t="s">
        <v>1659</v>
      </c>
      <c r="F935" s="22" t="s">
        <v>1723</v>
      </c>
      <c r="G935" s="21" t="s">
        <v>174</v>
      </c>
      <c r="H935" s="21" t="s">
        <v>163</v>
      </c>
      <c r="I935" s="21" t="s">
        <v>194</v>
      </c>
      <c r="J935" s="120" t="s">
        <v>206</v>
      </c>
      <c r="K935" s="21" t="s">
        <v>177</v>
      </c>
      <c r="L935" s="21" t="s">
        <v>1724</v>
      </c>
      <c r="M935" s="21" t="s">
        <v>488</v>
      </c>
      <c r="N935" s="22"/>
      <c r="O935" s="23">
        <v>45322</v>
      </c>
      <c r="P935" s="21" t="s">
        <v>1725</v>
      </c>
      <c r="Q935" s="5" t="s">
        <v>1724</v>
      </c>
      <c r="R935" s="5" t="s">
        <v>1726</v>
      </c>
      <c r="S935" s="5" t="s">
        <v>1706</v>
      </c>
      <c r="U935" s="5">
        <v>0</v>
      </c>
      <c r="V935" s="5">
        <v>0</v>
      </c>
    </row>
    <row r="936" spans="2:22" ht="31.5" x14ac:dyDescent="0.4">
      <c r="B936" s="21" t="s">
        <v>169</v>
      </c>
      <c r="C936" s="120" t="s">
        <v>1496</v>
      </c>
      <c r="D936" s="21" t="s">
        <v>192</v>
      </c>
      <c r="E936" s="21" t="s">
        <v>1659</v>
      </c>
      <c r="F936" s="22" t="s">
        <v>1723</v>
      </c>
      <c r="G936" s="21" t="s">
        <v>174</v>
      </c>
      <c r="H936" s="21" t="s">
        <v>163</v>
      </c>
      <c r="I936" s="21" t="s">
        <v>194</v>
      </c>
      <c r="J936" s="120" t="s">
        <v>206</v>
      </c>
      <c r="K936" s="21" t="s">
        <v>183</v>
      </c>
      <c r="L936" s="21" t="s">
        <v>1727</v>
      </c>
      <c r="M936" s="21" t="s">
        <v>488</v>
      </c>
      <c r="N936" s="22"/>
      <c r="O936" s="23">
        <v>45322</v>
      </c>
      <c r="P936" s="21" t="s">
        <v>1728</v>
      </c>
      <c r="Q936" s="5" t="s">
        <v>1727</v>
      </c>
      <c r="R936" s="5" t="s">
        <v>1726</v>
      </c>
      <c r="S936" s="5" t="s">
        <v>1706</v>
      </c>
      <c r="U936" s="5">
        <v>0</v>
      </c>
      <c r="V936" s="5">
        <v>0</v>
      </c>
    </row>
    <row r="937" spans="2:22" ht="31.5" x14ac:dyDescent="0.4">
      <c r="B937" s="21" t="s">
        <v>169</v>
      </c>
      <c r="C937" s="120" t="s">
        <v>1496</v>
      </c>
      <c r="D937" s="21" t="s">
        <v>192</v>
      </c>
      <c r="E937" s="21" t="s">
        <v>1659</v>
      </c>
      <c r="F937" s="22" t="s">
        <v>1723</v>
      </c>
      <c r="G937" s="21" t="s">
        <v>174</v>
      </c>
      <c r="H937" s="21" t="s">
        <v>163</v>
      </c>
      <c r="I937" s="21" t="s">
        <v>194</v>
      </c>
      <c r="J937" s="120" t="s">
        <v>206</v>
      </c>
      <c r="K937" s="21" t="s">
        <v>186</v>
      </c>
      <c r="L937" s="21" t="s">
        <v>1729</v>
      </c>
      <c r="M937" s="21" t="s">
        <v>488</v>
      </c>
      <c r="N937" s="22"/>
      <c r="O937" s="23">
        <v>45322</v>
      </c>
      <c r="P937" s="21" t="s">
        <v>1730</v>
      </c>
      <c r="Q937" s="5" t="s">
        <v>1729</v>
      </c>
      <c r="R937" s="5" t="s">
        <v>1726</v>
      </c>
      <c r="S937" s="5" t="s">
        <v>1706</v>
      </c>
      <c r="U937" s="5">
        <v>0</v>
      </c>
      <c r="V937" s="5">
        <v>0</v>
      </c>
    </row>
    <row r="938" spans="2:22" ht="31.5" x14ac:dyDescent="0.4">
      <c r="B938" s="21" t="s">
        <v>169</v>
      </c>
      <c r="C938" s="120" t="s">
        <v>1496</v>
      </c>
      <c r="D938" s="21" t="s">
        <v>192</v>
      </c>
      <c r="E938" s="21" t="s">
        <v>1659</v>
      </c>
      <c r="F938" s="22" t="s">
        <v>1723</v>
      </c>
      <c r="G938" s="21" t="s">
        <v>174</v>
      </c>
      <c r="H938" s="21" t="s">
        <v>163</v>
      </c>
      <c r="I938" s="21" t="s">
        <v>194</v>
      </c>
      <c r="J938" s="120" t="s">
        <v>206</v>
      </c>
      <c r="K938" s="21" t="s">
        <v>189</v>
      </c>
      <c r="L938" s="21" t="s">
        <v>1731</v>
      </c>
      <c r="M938" s="21" t="s">
        <v>488</v>
      </c>
      <c r="N938" s="22"/>
      <c r="O938" s="23">
        <v>45322</v>
      </c>
      <c r="P938" s="21" t="s">
        <v>1732</v>
      </c>
      <c r="Q938" s="5" t="s">
        <v>1731</v>
      </c>
      <c r="R938" s="5" t="s">
        <v>1726</v>
      </c>
      <c r="S938" s="5" t="s">
        <v>1706</v>
      </c>
      <c r="U938" s="5">
        <v>0</v>
      </c>
      <c r="V938" s="5">
        <v>0</v>
      </c>
    </row>
    <row r="939" spans="2:22" ht="31.5" x14ac:dyDescent="0.4">
      <c r="B939" s="21" t="s">
        <v>169</v>
      </c>
      <c r="C939" s="120" t="s">
        <v>1496</v>
      </c>
      <c r="D939" s="21" t="s">
        <v>192</v>
      </c>
      <c r="E939" s="21" t="s">
        <v>1659</v>
      </c>
      <c r="F939" s="22" t="s">
        <v>1733</v>
      </c>
      <c r="G939" s="21" t="s">
        <v>174</v>
      </c>
      <c r="H939" s="21" t="s">
        <v>117</v>
      </c>
      <c r="I939" s="21" t="s">
        <v>544</v>
      </c>
      <c r="J939" s="21" t="s">
        <v>1692</v>
      </c>
      <c r="K939" s="21" t="s">
        <v>177</v>
      </c>
      <c r="L939" s="21" t="s">
        <v>1734</v>
      </c>
      <c r="M939" s="21" t="s">
        <v>488</v>
      </c>
      <c r="N939" s="22"/>
      <c r="O939" s="23">
        <v>45322</v>
      </c>
      <c r="P939" s="21" t="s">
        <v>1735</v>
      </c>
      <c r="Q939" s="5" t="s">
        <v>1734</v>
      </c>
      <c r="R939" s="5" t="s">
        <v>1736</v>
      </c>
      <c r="S939" s="5" t="s">
        <v>1706</v>
      </c>
      <c r="U939" s="5">
        <v>0</v>
      </c>
      <c r="V939" s="5">
        <v>0</v>
      </c>
    </row>
    <row r="940" spans="2:22" ht="31.5" x14ac:dyDescent="0.4">
      <c r="B940" s="21" t="s">
        <v>169</v>
      </c>
      <c r="C940" s="120" t="s">
        <v>1496</v>
      </c>
      <c r="D940" s="21" t="s">
        <v>192</v>
      </c>
      <c r="E940" s="21" t="s">
        <v>1659</v>
      </c>
      <c r="F940" s="22" t="s">
        <v>1733</v>
      </c>
      <c r="G940" s="21" t="s">
        <v>174</v>
      </c>
      <c r="H940" s="21" t="s">
        <v>117</v>
      </c>
      <c r="I940" s="21" t="s">
        <v>544</v>
      </c>
      <c r="J940" s="21" t="s">
        <v>1692</v>
      </c>
      <c r="K940" s="21" t="s">
        <v>183</v>
      </c>
      <c r="L940" s="21" t="s">
        <v>1737</v>
      </c>
      <c r="M940" s="21" t="s">
        <v>488</v>
      </c>
      <c r="N940" s="22"/>
      <c r="O940" s="23">
        <v>45322</v>
      </c>
      <c r="P940" s="21" t="s">
        <v>1738</v>
      </c>
      <c r="Q940" s="5" t="s">
        <v>1737</v>
      </c>
      <c r="R940" s="5" t="s">
        <v>1736</v>
      </c>
      <c r="S940" s="5" t="s">
        <v>1706</v>
      </c>
      <c r="U940" s="5">
        <v>0</v>
      </c>
      <c r="V940" s="5">
        <v>0</v>
      </c>
    </row>
    <row r="941" spans="2:22" ht="31.5" x14ac:dyDescent="0.4">
      <c r="B941" s="21" t="s">
        <v>169</v>
      </c>
      <c r="C941" s="120" t="s">
        <v>1496</v>
      </c>
      <c r="D941" s="21" t="s">
        <v>192</v>
      </c>
      <c r="E941" s="21" t="s">
        <v>1659</v>
      </c>
      <c r="F941" s="22" t="s">
        <v>1733</v>
      </c>
      <c r="G941" s="21" t="s">
        <v>174</v>
      </c>
      <c r="H941" s="21" t="s">
        <v>117</v>
      </c>
      <c r="I941" s="21" t="s">
        <v>544</v>
      </c>
      <c r="J941" s="21" t="s">
        <v>1692</v>
      </c>
      <c r="K941" s="21" t="s">
        <v>186</v>
      </c>
      <c r="L941" s="21" t="s">
        <v>1739</v>
      </c>
      <c r="M941" s="21" t="s">
        <v>488</v>
      </c>
      <c r="N941" s="22"/>
      <c r="O941" s="23">
        <v>45322</v>
      </c>
      <c r="P941" s="21" t="s">
        <v>1740</v>
      </c>
      <c r="Q941" s="5" t="s">
        <v>1739</v>
      </c>
      <c r="R941" s="5" t="s">
        <v>1736</v>
      </c>
      <c r="S941" s="5" t="s">
        <v>1706</v>
      </c>
      <c r="U941" s="5">
        <v>0</v>
      </c>
      <c r="V941" s="5">
        <v>0</v>
      </c>
    </row>
    <row r="942" spans="2:22" ht="31.5" x14ac:dyDescent="0.4">
      <c r="B942" s="21" t="s">
        <v>169</v>
      </c>
      <c r="C942" s="120" t="s">
        <v>1496</v>
      </c>
      <c r="D942" s="21" t="s">
        <v>192</v>
      </c>
      <c r="E942" s="21" t="s">
        <v>1659</v>
      </c>
      <c r="F942" s="22" t="s">
        <v>1733</v>
      </c>
      <c r="G942" s="21" t="s">
        <v>174</v>
      </c>
      <c r="H942" s="21" t="s">
        <v>117</v>
      </c>
      <c r="I942" s="21" t="s">
        <v>544</v>
      </c>
      <c r="J942" s="21" t="s">
        <v>1692</v>
      </c>
      <c r="K942" s="21" t="s">
        <v>189</v>
      </c>
      <c r="L942" s="21" t="s">
        <v>1741</v>
      </c>
      <c r="M942" s="21" t="s">
        <v>488</v>
      </c>
      <c r="N942" s="22"/>
      <c r="O942" s="23">
        <v>45322</v>
      </c>
      <c r="P942" s="21" t="s">
        <v>1742</v>
      </c>
      <c r="Q942" s="5" t="s">
        <v>1741</v>
      </c>
      <c r="R942" s="5" t="s">
        <v>1736</v>
      </c>
      <c r="S942" s="5" t="s">
        <v>1706</v>
      </c>
      <c r="U942" s="5">
        <v>0</v>
      </c>
      <c r="V942" s="5">
        <v>0</v>
      </c>
    </row>
    <row r="943" spans="2:22" ht="31.5" x14ac:dyDescent="0.4">
      <c r="B943" s="21" t="s">
        <v>169</v>
      </c>
      <c r="C943" s="120" t="s">
        <v>1496</v>
      </c>
      <c r="D943" s="21" t="s">
        <v>192</v>
      </c>
      <c r="E943" s="21" t="s">
        <v>1659</v>
      </c>
      <c r="F943" s="22" t="s">
        <v>1713</v>
      </c>
      <c r="G943" s="21" t="s">
        <v>174</v>
      </c>
      <c r="H943" s="21" t="s">
        <v>163</v>
      </c>
      <c r="I943" s="21" t="s">
        <v>194</v>
      </c>
      <c r="J943" s="120" t="s">
        <v>195</v>
      </c>
      <c r="K943" s="21" t="s">
        <v>177</v>
      </c>
      <c r="L943" s="21" t="s">
        <v>1714</v>
      </c>
      <c r="M943" s="21" t="s">
        <v>488</v>
      </c>
      <c r="N943" s="22"/>
      <c r="O943" s="23">
        <v>45322</v>
      </c>
      <c r="P943" s="21" t="s">
        <v>1715</v>
      </c>
      <c r="Q943" s="5" t="s">
        <v>1714</v>
      </c>
      <c r="R943" s="5" t="s">
        <v>1716</v>
      </c>
      <c r="S943" s="5" t="s">
        <v>1706</v>
      </c>
      <c r="U943" s="5">
        <v>0</v>
      </c>
      <c r="V943" s="5">
        <v>0</v>
      </c>
    </row>
    <row r="944" spans="2:22" ht="31.5" x14ac:dyDescent="0.4">
      <c r="B944" s="21" t="s">
        <v>169</v>
      </c>
      <c r="C944" s="120" t="s">
        <v>1496</v>
      </c>
      <c r="D944" s="21" t="s">
        <v>192</v>
      </c>
      <c r="E944" s="21" t="s">
        <v>1659</v>
      </c>
      <c r="F944" s="22" t="s">
        <v>1713</v>
      </c>
      <c r="G944" s="21" t="s">
        <v>174</v>
      </c>
      <c r="H944" s="21" t="s">
        <v>163</v>
      </c>
      <c r="I944" s="21" t="s">
        <v>194</v>
      </c>
      <c r="J944" s="120" t="s">
        <v>195</v>
      </c>
      <c r="K944" s="21" t="s">
        <v>183</v>
      </c>
      <c r="L944" s="21" t="s">
        <v>1717</v>
      </c>
      <c r="M944" s="21" t="s">
        <v>488</v>
      </c>
      <c r="N944" s="22"/>
      <c r="O944" s="23">
        <v>45322</v>
      </c>
      <c r="P944" s="21" t="s">
        <v>1718</v>
      </c>
      <c r="Q944" s="5" t="s">
        <v>1717</v>
      </c>
      <c r="R944" s="5" t="s">
        <v>1716</v>
      </c>
      <c r="S944" s="5" t="s">
        <v>1706</v>
      </c>
      <c r="U944" s="5">
        <v>0</v>
      </c>
      <c r="V944" s="5">
        <v>0</v>
      </c>
    </row>
    <row r="945" spans="2:22" ht="31.5" x14ac:dyDescent="0.4">
      <c r="B945" s="21" t="s">
        <v>169</v>
      </c>
      <c r="C945" s="120" t="s">
        <v>1496</v>
      </c>
      <c r="D945" s="21" t="s">
        <v>192</v>
      </c>
      <c r="E945" s="21" t="s">
        <v>1659</v>
      </c>
      <c r="F945" s="22" t="s">
        <v>1713</v>
      </c>
      <c r="G945" s="21" t="s">
        <v>174</v>
      </c>
      <c r="H945" s="21" t="s">
        <v>163</v>
      </c>
      <c r="I945" s="21" t="s">
        <v>194</v>
      </c>
      <c r="J945" s="120" t="s">
        <v>195</v>
      </c>
      <c r="K945" s="21" t="s">
        <v>186</v>
      </c>
      <c r="L945" s="21" t="s">
        <v>1719</v>
      </c>
      <c r="M945" s="21" t="s">
        <v>488</v>
      </c>
      <c r="N945" s="22"/>
      <c r="O945" s="23">
        <v>45322</v>
      </c>
      <c r="P945" s="21" t="s">
        <v>1720</v>
      </c>
      <c r="Q945" s="5" t="s">
        <v>1719</v>
      </c>
      <c r="R945" s="5" t="s">
        <v>1716</v>
      </c>
      <c r="S945" s="5" t="s">
        <v>1706</v>
      </c>
      <c r="U945" s="5">
        <v>0</v>
      </c>
      <c r="V945" s="5">
        <v>0</v>
      </c>
    </row>
    <row r="946" spans="2:22" ht="31.5" x14ac:dyDescent="0.4">
      <c r="B946" s="21" t="s">
        <v>169</v>
      </c>
      <c r="C946" s="120" t="s">
        <v>1496</v>
      </c>
      <c r="D946" s="21" t="s">
        <v>192</v>
      </c>
      <c r="E946" s="21" t="s">
        <v>1659</v>
      </c>
      <c r="F946" s="22" t="s">
        <v>1713</v>
      </c>
      <c r="G946" s="21" t="s">
        <v>174</v>
      </c>
      <c r="H946" s="21" t="s">
        <v>163</v>
      </c>
      <c r="I946" s="21" t="s">
        <v>194</v>
      </c>
      <c r="J946" s="120" t="s">
        <v>195</v>
      </c>
      <c r="K946" s="21" t="s">
        <v>189</v>
      </c>
      <c r="L946" s="21" t="s">
        <v>1721</v>
      </c>
      <c r="M946" s="21" t="s">
        <v>488</v>
      </c>
      <c r="N946" s="22"/>
      <c r="O946" s="23">
        <v>45322</v>
      </c>
      <c r="P946" s="21" t="s">
        <v>1722</v>
      </c>
      <c r="Q946" s="5" t="s">
        <v>1721</v>
      </c>
      <c r="R946" s="5" t="s">
        <v>1716</v>
      </c>
      <c r="S946" s="5" t="s">
        <v>1706</v>
      </c>
      <c r="U946" s="5">
        <v>0</v>
      </c>
      <c r="V946" s="5">
        <v>0</v>
      </c>
    </row>
    <row r="947" spans="2:22" ht="31.5" x14ac:dyDescent="0.4">
      <c r="B947" s="21" t="s">
        <v>169</v>
      </c>
      <c r="C947" s="120" t="s">
        <v>1550</v>
      </c>
      <c r="D947" s="21" t="s">
        <v>192</v>
      </c>
      <c r="E947" s="21" t="s">
        <v>1659</v>
      </c>
      <c r="F947" s="22" t="s">
        <v>1743</v>
      </c>
      <c r="G947" s="21" t="s">
        <v>174</v>
      </c>
      <c r="H947" s="21" t="s">
        <v>161</v>
      </c>
      <c r="I947" s="21" t="s">
        <v>254</v>
      </c>
      <c r="J947" s="120" t="s">
        <v>176</v>
      </c>
      <c r="K947" s="21" t="s">
        <v>177</v>
      </c>
      <c r="L947" s="21" t="s">
        <v>1744</v>
      </c>
      <c r="M947" s="21" t="s">
        <v>488</v>
      </c>
      <c r="N947" s="22"/>
      <c r="O947" s="23">
        <v>45322</v>
      </c>
      <c r="P947" s="21" t="s">
        <v>1745</v>
      </c>
      <c r="Q947" s="5" t="s">
        <v>1744</v>
      </c>
      <c r="R947" s="5" t="s">
        <v>1746</v>
      </c>
      <c r="S947" s="5" t="s">
        <v>1747</v>
      </c>
      <c r="U947" s="5">
        <v>0</v>
      </c>
      <c r="V947" s="5">
        <v>0</v>
      </c>
    </row>
    <row r="948" spans="2:22" ht="31.5" x14ac:dyDescent="0.4">
      <c r="B948" s="21" t="s">
        <v>169</v>
      </c>
      <c r="C948" s="120" t="s">
        <v>1550</v>
      </c>
      <c r="D948" s="21" t="s">
        <v>192</v>
      </c>
      <c r="E948" s="21" t="s">
        <v>1659</v>
      </c>
      <c r="F948" s="22" t="s">
        <v>1743</v>
      </c>
      <c r="G948" s="21" t="s">
        <v>174</v>
      </c>
      <c r="H948" s="21" t="s">
        <v>161</v>
      </c>
      <c r="I948" s="21" t="s">
        <v>254</v>
      </c>
      <c r="J948" s="120" t="s">
        <v>176</v>
      </c>
      <c r="K948" s="21" t="s">
        <v>183</v>
      </c>
      <c r="L948" s="21" t="s">
        <v>1748</v>
      </c>
      <c r="M948" s="21" t="s">
        <v>488</v>
      </c>
      <c r="N948" s="22"/>
      <c r="O948" s="23">
        <v>45322</v>
      </c>
      <c r="P948" s="21" t="s">
        <v>1749</v>
      </c>
      <c r="Q948" s="5" t="s">
        <v>1748</v>
      </c>
      <c r="R948" s="5" t="s">
        <v>1746</v>
      </c>
      <c r="S948" s="5" t="s">
        <v>1747</v>
      </c>
      <c r="U948" s="5">
        <v>0</v>
      </c>
      <c r="V948" s="5">
        <v>0</v>
      </c>
    </row>
    <row r="949" spans="2:22" ht="31.5" x14ac:dyDescent="0.4">
      <c r="B949" s="21" t="s">
        <v>169</v>
      </c>
      <c r="C949" s="120" t="s">
        <v>1550</v>
      </c>
      <c r="D949" s="21" t="s">
        <v>192</v>
      </c>
      <c r="E949" s="21" t="s">
        <v>1659</v>
      </c>
      <c r="F949" s="22" t="s">
        <v>1743</v>
      </c>
      <c r="G949" s="21" t="s">
        <v>174</v>
      </c>
      <c r="H949" s="21" t="s">
        <v>161</v>
      </c>
      <c r="I949" s="21" t="s">
        <v>254</v>
      </c>
      <c r="J949" s="120" t="s">
        <v>176</v>
      </c>
      <c r="K949" s="21" t="s">
        <v>186</v>
      </c>
      <c r="L949" s="21" t="s">
        <v>1750</v>
      </c>
      <c r="M949" s="21" t="s">
        <v>488</v>
      </c>
      <c r="N949" s="22"/>
      <c r="O949" s="23">
        <v>45322</v>
      </c>
      <c r="P949" s="21" t="s">
        <v>1751</v>
      </c>
      <c r="Q949" s="5" t="s">
        <v>1750</v>
      </c>
      <c r="R949" s="5" t="s">
        <v>1746</v>
      </c>
      <c r="S949" s="5" t="s">
        <v>1747</v>
      </c>
      <c r="U949" s="5">
        <v>0</v>
      </c>
      <c r="V949" s="5">
        <v>0</v>
      </c>
    </row>
    <row r="950" spans="2:22" ht="31.5" x14ac:dyDescent="0.4">
      <c r="B950" s="21" t="s">
        <v>169</v>
      </c>
      <c r="C950" s="120" t="s">
        <v>1550</v>
      </c>
      <c r="D950" s="21" t="s">
        <v>192</v>
      </c>
      <c r="E950" s="21" t="s">
        <v>1659</v>
      </c>
      <c r="F950" s="22" t="s">
        <v>1743</v>
      </c>
      <c r="G950" s="21" t="s">
        <v>174</v>
      </c>
      <c r="H950" s="21" t="s">
        <v>161</v>
      </c>
      <c r="I950" s="21" t="s">
        <v>254</v>
      </c>
      <c r="J950" s="120" t="s">
        <v>176</v>
      </c>
      <c r="K950" s="21" t="s">
        <v>189</v>
      </c>
      <c r="L950" s="21" t="s">
        <v>1752</v>
      </c>
      <c r="M950" s="21" t="s">
        <v>488</v>
      </c>
      <c r="N950" s="22"/>
      <c r="O950" s="23">
        <v>45322</v>
      </c>
      <c r="P950" s="21" t="s">
        <v>1753</v>
      </c>
      <c r="Q950" s="5" t="s">
        <v>1752</v>
      </c>
      <c r="R950" s="5" t="s">
        <v>1746</v>
      </c>
      <c r="S950" s="5" t="s">
        <v>1747</v>
      </c>
      <c r="U950" s="5">
        <v>0</v>
      </c>
      <c r="V950" s="5">
        <v>0</v>
      </c>
    </row>
    <row r="951" spans="2:22" ht="31.5" x14ac:dyDescent="0.4">
      <c r="B951" s="21" t="s">
        <v>169</v>
      </c>
      <c r="C951" s="120" t="s">
        <v>1550</v>
      </c>
      <c r="D951" s="21" t="s">
        <v>192</v>
      </c>
      <c r="E951" s="21" t="s">
        <v>1659</v>
      </c>
      <c r="F951" s="22" t="s">
        <v>1764</v>
      </c>
      <c r="G951" s="21" t="s">
        <v>174</v>
      </c>
      <c r="H951" s="21" t="s">
        <v>163</v>
      </c>
      <c r="I951" s="21" t="s">
        <v>194</v>
      </c>
      <c r="J951" s="120" t="s">
        <v>206</v>
      </c>
      <c r="K951" s="21" t="s">
        <v>177</v>
      </c>
      <c r="L951" s="21" t="s">
        <v>1765</v>
      </c>
      <c r="M951" s="21" t="s">
        <v>488</v>
      </c>
      <c r="N951" s="22"/>
      <c r="O951" s="23">
        <v>45322</v>
      </c>
      <c r="P951" s="21" t="s">
        <v>1766</v>
      </c>
      <c r="Q951" s="5" t="s">
        <v>1765</v>
      </c>
      <c r="R951" s="5" t="s">
        <v>1767</v>
      </c>
      <c r="S951" s="5" t="s">
        <v>1747</v>
      </c>
      <c r="U951" s="5">
        <v>0</v>
      </c>
      <c r="V951" s="5">
        <v>0</v>
      </c>
    </row>
    <row r="952" spans="2:22" ht="31.5" x14ac:dyDescent="0.4">
      <c r="B952" s="21" t="s">
        <v>169</v>
      </c>
      <c r="C952" s="120" t="s">
        <v>1550</v>
      </c>
      <c r="D952" s="21" t="s">
        <v>192</v>
      </c>
      <c r="E952" s="21" t="s">
        <v>1659</v>
      </c>
      <c r="F952" s="22" t="s">
        <v>1764</v>
      </c>
      <c r="G952" s="21" t="s">
        <v>174</v>
      </c>
      <c r="H952" s="21" t="s">
        <v>163</v>
      </c>
      <c r="I952" s="21" t="s">
        <v>194</v>
      </c>
      <c r="J952" s="120" t="s">
        <v>206</v>
      </c>
      <c r="K952" s="21" t="s">
        <v>183</v>
      </c>
      <c r="L952" s="21" t="s">
        <v>1768</v>
      </c>
      <c r="M952" s="21" t="s">
        <v>488</v>
      </c>
      <c r="N952" s="22"/>
      <c r="O952" s="23">
        <v>45322</v>
      </c>
      <c r="P952" s="21" t="s">
        <v>1769</v>
      </c>
      <c r="Q952" s="5" t="s">
        <v>1768</v>
      </c>
      <c r="R952" s="5" t="s">
        <v>1767</v>
      </c>
      <c r="S952" s="5" t="s">
        <v>1747</v>
      </c>
      <c r="U952" s="5">
        <v>0</v>
      </c>
      <c r="V952" s="5">
        <v>0</v>
      </c>
    </row>
    <row r="953" spans="2:22" ht="31.5" x14ac:dyDescent="0.4">
      <c r="B953" s="21" t="s">
        <v>169</v>
      </c>
      <c r="C953" s="120" t="s">
        <v>1550</v>
      </c>
      <c r="D953" s="21" t="s">
        <v>192</v>
      </c>
      <c r="E953" s="21" t="s">
        <v>1659</v>
      </c>
      <c r="F953" s="22" t="s">
        <v>1764</v>
      </c>
      <c r="G953" s="21" t="s">
        <v>174</v>
      </c>
      <c r="H953" s="21" t="s">
        <v>163</v>
      </c>
      <c r="I953" s="21" t="s">
        <v>194</v>
      </c>
      <c r="J953" s="120" t="s">
        <v>206</v>
      </c>
      <c r="K953" s="21" t="s">
        <v>186</v>
      </c>
      <c r="L953" s="21" t="s">
        <v>1770</v>
      </c>
      <c r="M953" s="21" t="s">
        <v>488</v>
      </c>
      <c r="N953" s="22"/>
      <c r="O953" s="23">
        <v>45322</v>
      </c>
      <c r="P953" s="21" t="s">
        <v>1771</v>
      </c>
      <c r="Q953" s="5" t="s">
        <v>1770</v>
      </c>
      <c r="R953" s="5" t="s">
        <v>1767</v>
      </c>
      <c r="S953" s="5" t="s">
        <v>1747</v>
      </c>
      <c r="U953" s="5">
        <v>0</v>
      </c>
      <c r="V953" s="5">
        <v>0</v>
      </c>
    </row>
    <row r="954" spans="2:22" ht="31.5" x14ac:dyDescent="0.4">
      <c r="B954" s="21" t="s">
        <v>169</v>
      </c>
      <c r="C954" s="120" t="s">
        <v>1550</v>
      </c>
      <c r="D954" s="21" t="s">
        <v>192</v>
      </c>
      <c r="E954" s="21" t="s">
        <v>1659</v>
      </c>
      <c r="F954" s="22" t="s">
        <v>1764</v>
      </c>
      <c r="G954" s="21" t="s">
        <v>174</v>
      </c>
      <c r="H954" s="21" t="s">
        <v>163</v>
      </c>
      <c r="I954" s="21" t="s">
        <v>194</v>
      </c>
      <c r="J954" s="120" t="s">
        <v>206</v>
      </c>
      <c r="K954" s="21" t="s">
        <v>189</v>
      </c>
      <c r="L954" s="21" t="s">
        <v>1772</v>
      </c>
      <c r="M954" s="21" t="s">
        <v>488</v>
      </c>
      <c r="N954" s="22"/>
      <c r="O954" s="23">
        <v>45322</v>
      </c>
      <c r="P954" s="21" t="s">
        <v>1773</v>
      </c>
      <c r="Q954" s="5" t="s">
        <v>1772</v>
      </c>
      <c r="R954" s="5" t="s">
        <v>1767</v>
      </c>
      <c r="S954" s="5" t="s">
        <v>1747</v>
      </c>
      <c r="U954" s="5">
        <v>0</v>
      </c>
      <c r="V954" s="5">
        <v>0</v>
      </c>
    </row>
    <row r="955" spans="2:22" ht="31.5" x14ac:dyDescent="0.4">
      <c r="B955" s="21" t="s">
        <v>169</v>
      </c>
      <c r="C955" s="120" t="s">
        <v>1550</v>
      </c>
      <c r="D955" s="21" t="s">
        <v>192</v>
      </c>
      <c r="E955" s="21" t="s">
        <v>1659</v>
      </c>
      <c r="F955" s="22" t="s">
        <v>1774</v>
      </c>
      <c r="G955" s="21" t="s">
        <v>174</v>
      </c>
      <c r="H955" s="21" t="s">
        <v>117</v>
      </c>
      <c r="I955" s="21" t="s">
        <v>544</v>
      </c>
      <c r="J955" s="21" t="s">
        <v>1692</v>
      </c>
      <c r="K955" s="21" t="s">
        <v>177</v>
      </c>
      <c r="L955" s="21" t="s">
        <v>1775</v>
      </c>
      <c r="M955" s="21" t="s">
        <v>488</v>
      </c>
      <c r="N955" s="22"/>
      <c r="O955" s="23">
        <v>45322</v>
      </c>
      <c r="P955" s="21" t="s">
        <v>1776</v>
      </c>
      <c r="Q955" s="5" t="s">
        <v>1775</v>
      </c>
      <c r="R955" s="5" t="s">
        <v>1777</v>
      </c>
      <c r="S955" s="5" t="s">
        <v>1747</v>
      </c>
      <c r="U955" s="5">
        <v>0</v>
      </c>
      <c r="V955" s="5">
        <v>0</v>
      </c>
    </row>
    <row r="956" spans="2:22" ht="31.5" x14ac:dyDescent="0.4">
      <c r="B956" s="21" t="s">
        <v>169</v>
      </c>
      <c r="C956" s="120" t="s">
        <v>1550</v>
      </c>
      <c r="D956" s="21" t="s">
        <v>192</v>
      </c>
      <c r="E956" s="21" t="s">
        <v>1659</v>
      </c>
      <c r="F956" s="22" t="s">
        <v>1774</v>
      </c>
      <c r="G956" s="21" t="s">
        <v>174</v>
      </c>
      <c r="H956" s="21" t="s">
        <v>117</v>
      </c>
      <c r="I956" s="21" t="s">
        <v>544</v>
      </c>
      <c r="J956" s="21" t="s">
        <v>1692</v>
      </c>
      <c r="K956" s="21" t="s">
        <v>183</v>
      </c>
      <c r="L956" s="21" t="s">
        <v>1778</v>
      </c>
      <c r="M956" s="21" t="s">
        <v>488</v>
      </c>
      <c r="N956" s="22"/>
      <c r="O956" s="23">
        <v>45322</v>
      </c>
      <c r="P956" s="21" t="s">
        <v>1779</v>
      </c>
      <c r="Q956" s="5" t="s">
        <v>1778</v>
      </c>
      <c r="R956" s="5" t="s">
        <v>1777</v>
      </c>
      <c r="S956" s="5" t="s">
        <v>1747</v>
      </c>
      <c r="U956" s="5">
        <v>0</v>
      </c>
      <c r="V956" s="5">
        <v>0</v>
      </c>
    </row>
    <row r="957" spans="2:22" ht="31.5" x14ac:dyDescent="0.4">
      <c r="B957" s="21" t="s">
        <v>169</v>
      </c>
      <c r="C957" s="120" t="s">
        <v>1550</v>
      </c>
      <c r="D957" s="21" t="s">
        <v>192</v>
      </c>
      <c r="E957" s="21" t="s">
        <v>1659</v>
      </c>
      <c r="F957" s="22" t="s">
        <v>1774</v>
      </c>
      <c r="G957" s="21" t="s">
        <v>174</v>
      </c>
      <c r="H957" s="21" t="s">
        <v>117</v>
      </c>
      <c r="I957" s="21" t="s">
        <v>544</v>
      </c>
      <c r="J957" s="21" t="s">
        <v>1692</v>
      </c>
      <c r="K957" s="21" t="s">
        <v>186</v>
      </c>
      <c r="L957" s="21" t="s">
        <v>1780</v>
      </c>
      <c r="M957" s="21" t="s">
        <v>488</v>
      </c>
      <c r="N957" s="22"/>
      <c r="O957" s="23">
        <v>45322</v>
      </c>
      <c r="P957" s="21" t="s">
        <v>1781</v>
      </c>
      <c r="Q957" s="5" t="s">
        <v>1780</v>
      </c>
      <c r="R957" s="5" t="s">
        <v>1777</v>
      </c>
      <c r="S957" s="5" t="s">
        <v>1747</v>
      </c>
      <c r="U957" s="5">
        <v>0</v>
      </c>
      <c r="V957" s="5">
        <v>0</v>
      </c>
    </row>
    <row r="958" spans="2:22" ht="31.5" x14ac:dyDescent="0.4">
      <c r="B958" s="21" t="s">
        <v>169</v>
      </c>
      <c r="C958" s="120" t="s">
        <v>1550</v>
      </c>
      <c r="D958" s="21" t="s">
        <v>192</v>
      </c>
      <c r="E958" s="21" t="s">
        <v>1659</v>
      </c>
      <c r="F958" s="22" t="s">
        <v>1774</v>
      </c>
      <c r="G958" s="21" t="s">
        <v>174</v>
      </c>
      <c r="H958" s="21" t="s">
        <v>117</v>
      </c>
      <c r="I958" s="21" t="s">
        <v>544</v>
      </c>
      <c r="J958" s="21" t="s">
        <v>1692</v>
      </c>
      <c r="K958" s="21" t="s">
        <v>189</v>
      </c>
      <c r="L958" s="21" t="s">
        <v>1782</v>
      </c>
      <c r="M958" s="21" t="s">
        <v>488</v>
      </c>
      <c r="N958" s="22"/>
      <c r="O958" s="23">
        <v>45322</v>
      </c>
      <c r="P958" s="21" t="s">
        <v>1783</v>
      </c>
      <c r="Q958" s="5" t="s">
        <v>1782</v>
      </c>
      <c r="R958" s="5" t="s">
        <v>1777</v>
      </c>
      <c r="S958" s="5" t="s">
        <v>1747</v>
      </c>
      <c r="U958" s="5">
        <v>0</v>
      </c>
      <c r="V958" s="5">
        <v>0</v>
      </c>
    </row>
    <row r="959" spans="2:22" ht="31.5" x14ac:dyDescent="0.4">
      <c r="B959" s="21" t="s">
        <v>169</v>
      </c>
      <c r="C959" s="120" t="s">
        <v>1550</v>
      </c>
      <c r="D959" s="21" t="s">
        <v>192</v>
      </c>
      <c r="E959" s="21" t="s">
        <v>1659</v>
      </c>
      <c r="F959" s="22" t="s">
        <v>1754</v>
      </c>
      <c r="G959" s="21" t="s">
        <v>174</v>
      </c>
      <c r="H959" s="21" t="s">
        <v>163</v>
      </c>
      <c r="I959" s="21" t="s">
        <v>194</v>
      </c>
      <c r="J959" s="120" t="s">
        <v>195</v>
      </c>
      <c r="K959" s="21" t="s">
        <v>177</v>
      </c>
      <c r="L959" s="21" t="s">
        <v>1755</v>
      </c>
      <c r="M959" s="21" t="s">
        <v>488</v>
      </c>
      <c r="N959" s="22"/>
      <c r="O959" s="23">
        <v>45322</v>
      </c>
      <c r="P959" s="21" t="s">
        <v>1756</v>
      </c>
      <c r="Q959" s="5" t="s">
        <v>1755</v>
      </c>
      <c r="R959" s="5" t="s">
        <v>1757</v>
      </c>
      <c r="S959" s="5" t="s">
        <v>1747</v>
      </c>
      <c r="U959" s="5">
        <v>0</v>
      </c>
      <c r="V959" s="5">
        <v>0</v>
      </c>
    </row>
    <row r="960" spans="2:22" ht="31.5" x14ac:dyDescent="0.4">
      <c r="B960" s="21" t="s">
        <v>169</v>
      </c>
      <c r="C960" s="120" t="s">
        <v>1550</v>
      </c>
      <c r="D960" s="21" t="s">
        <v>192</v>
      </c>
      <c r="E960" s="21" t="s">
        <v>1659</v>
      </c>
      <c r="F960" s="22" t="s">
        <v>1754</v>
      </c>
      <c r="G960" s="21" t="s">
        <v>174</v>
      </c>
      <c r="H960" s="21" t="s">
        <v>163</v>
      </c>
      <c r="I960" s="21" t="s">
        <v>194</v>
      </c>
      <c r="J960" s="120" t="s">
        <v>195</v>
      </c>
      <c r="K960" s="21" t="s">
        <v>183</v>
      </c>
      <c r="L960" s="21" t="s">
        <v>1758</v>
      </c>
      <c r="M960" s="21" t="s">
        <v>488</v>
      </c>
      <c r="N960" s="22"/>
      <c r="O960" s="23">
        <v>45322</v>
      </c>
      <c r="P960" s="21" t="s">
        <v>1759</v>
      </c>
      <c r="Q960" s="5" t="s">
        <v>1758</v>
      </c>
      <c r="R960" s="5" t="s">
        <v>1757</v>
      </c>
      <c r="S960" s="5" t="s">
        <v>1747</v>
      </c>
      <c r="U960" s="5">
        <v>0</v>
      </c>
      <c r="V960" s="5">
        <v>0</v>
      </c>
    </row>
    <row r="961" spans="2:22" ht="31.5" x14ac:dyDescent="0.4">
      <c r="B961" s="21" t="s">
        <v>169</v>
      </c>
      <c r="C961" s="120" t="s">
        <v>1550</v>
      </c>
      <c r="D961" s="21" t="s">
        <v>192</v>
      </c>
      <c r="E961" s="21" t="s">
        <v>1659</v>
      </c>
      <c r="F961" s="22" t="s">
        <v>1754</v>
      </c>
      <c r="G961" s="21" t="s">
        <v>174</v>
      </c>
      <c r="H961" s="21" t="s">
        <v>163</v>
      </c>
      <c r="I961" s="21" t="s">
        <v>194</v>
      </c>
      <c r="J961" s="120" t="s">
        <v>195</v>
      </c>
      <c r="K961" s="21" t="s">
        <v>186</v>
      </c>
      <c r="L961" s="21" t="s">
        <v>1760</v>
      </c>
      <c r="M961" s="21" t="s">
        <v>488</v>
      </c>
      <c r="N961" s="22"/>
      <c r="O961" s="23">
        <v>45322</v>
      </c>
      <c r="P961" s="21" t="s">
        <v>1761</v>
      </c>
      <c r="Q961" s="5" t="s">
        <v>1760</v>
      </c>
      <c r="R961" s="5" t="s">
        <v>1757</v>
      </c>
      <c r="S961" s="5" t="s">
        <v>1747</v>
      </c>
      <c r="U961" s="5">
        <v>0</v>
      </c>
      <c r="V961" s="5">
        <v>0</v>
      </c>
    </row>
    <row r="962" spans="2:22" ht="31.5" x14ac:dyDescent="0.4">
      <c r="B962" s="21" t="s">
        <v>169</v>
      </c>
      <c r="C962" s="120" t="s">
        <v>1550</v>
      </c>
      <c r="D962" s="21" t="s">
        <v>192</v>
      </c>
      <c r="E962" s="21" t="s">
        <v>1659</v>
      </c>
      <c r="F962" s="22" t="s">
        <v>1754</v>
      </c>
      <c r="G962" s="21" t="s">
        <v>174</v>
      </c>
      <c r="H962" s="21" t="s">
        <v>163</v>
      </c>
      <c r="I962" s="21" t="s">
        <v>194</v>
      </c>
      <c r="J962" s="120" t="s">
        <v>195</v>
      </c>
      <c r="K962" s="21" t="s">
        <v>189</v>
      </c>
      <c r="L962" s="21" t="s">
        <v>1762</v>
      </c>
      <c r="M962" s="21" t="s">
        <v>488</v>
      </c>
      <c r="N962" s="22"/>
      <c r="O962" s="23">
        <v>45322</v>
      </c>
      <c r="P962" s="21" t="s">
        <v>1763</v>
      </c>
      <c r="Q962" s="5" t="s">
        <v>1762</v>
      </c>
      <c r="R962" s="5" t="s">
        <v>1757</v>
      </c>
      <c r="S962" s="5" t="s">
        <v>1747</v>
      </c>
      <c r="U962" s="5">
        <v>0</v>
      </c>
      <c r="V962" s="5">
        <v>0</v>
      </c>
    </row>
    <row r="963" spans="2:22" ht="31.5" x14ac:dyDescent="0.4">
      <c r="B963" s="21" t="s">
        <v>169</v>
      </c>
      <c r="C963" s="120" t="s">
        <v>170</v>
      </c>
      <c r="D963" s="21" t="s">
        <v>240</v>
      </c>
      <c r="E963" s="21" t="s">
        <v>1784</v>
      </c>
      <c r="F963" s="22" t="s">
        <v>1785</v>
      </c>
      <c r="G963" s="21" t="s">
        <v>174</v>
      </c>
      <c r="H963" s="21" t="s">
        <v>131</v>
      </c>
      <c r="I963" s="21" t="s">
        <v>175</v>
      </c>
      <c r="J963" s="120" t="s">
        <v>176</v>
      </c>
      <c r="K963" s="21" t="s">
        <v>177</v>
      </c>
      <c r="L963" s="21" t="s">
        <v>1786</v>
      </c>
      <c r="M963" s="21" t="s">
        <v>488</v>
      </c>
      <c r="N963" s="22"/>
      <c r="O963" s="23">
        <v>45322</v>
      </c>
      <c r="P963" s="21" t="s">
        <v>1787</v>
      </c>
      <c r="Q963" s="5" t="s">
        <v>1786</v>
      </c>
      <c r="R963" s="5" t="s">
        <v>1788</v>
      </c>
      <c r="S963" s="5" t="s">
        <v>1789</v>
      </c>
      <c r="U963" s="5">
        <v>0</v>
      </c>
      <c r="V963" s="5">
        <v>0</v>
      </c>
    </row>
    <row r="964" spans="2:22" ht="31.5" x14ac:dyDescent="0.4">
      <c r="B964" s="21" t="s">
        <v>169</v>
      </c>
      <c r="C964" s="120" t="s">
        <v>170</v>
      </c>
      <c r="D964" s="21" t="s">
        <v>240</v>
      </c>
      <c r="E964" s="21" t="s">
        <v>1784</v>
      </c>
      <c r="F964" s="22" t="s">
        <v>1785</v>
      </c>
      <c r="G964" s="21" t="s">
        <v>174</v>
      </c>
      <c r="H964" s="21" t="s">
        <v>131</v>
      </c>
      <c r="I964" s="21" t="s">
        <v>175</v>
      </c>
      <c r="J964" s="120" t="s">
        <v>176</v>
      </c>
      <c r="K964" s="21" t="s">
        <v>183</v>
      </c>
      <c r="L964" s="21" t="s">
        <v>1790</v>
      </c>
      <c r="M964" s="21" t="s">
        <v>488</v>
      </c>
      <c r="N964" s="22"/>
      <c r="O964" s="23">
        <v>45322</v>
      </c>
      <c r="P964" s="21" t="s">
        <v>1791</v>
      </c>
      <c r="Q964" s="5" t="s">
        <v>1790</v>
      </c>
      <c r="R964" s="5" t="s">
        <v>1788</v>
      </c>
      <c r="S964" s="5" t="s">
        <v>1789</v>
      </c>
      <c r="U964" s="5">
        <v>0</v>
      </c>
      <c r="V964" s="5">
        <v>0</v>
      </c>
    </row>
    <row r="965" spans="2:22" ht="31.5" x14ac:dyDescent="0.4">
      <c r="B965" s="21" t="s">
        <v>169</v>
      </c>
      <c r="C965" s="120" t="s">
        <v>170</v>
      </c>
      <c r="D965" s="21" t="s">
        <v>240</v>
      </c>
      <c r="E965" s="21" t="s">
        <v>1784</v>
      </c>
      <c r="F965" s="22" t="s">
        <v>1785</v>
      </c>
      <c r="G965" s="21" t="s">
        <v>174</v>
      </c>
      <c r="H965" s="21" t="s">
        <v>131</v>
      </c>
      <c r="I965" s="21" t="s">
        <v>175</v>
      </c>
      <c r="J965" s="120" t="s">
        <v>176</v>
      </c>
      <c r="K965" s="21" t="s">
        <v>186</v>
      </c>
      <c r="L965" s="21" t="s">
        <v>1792</v>
      </c>
      <c r="M965" s="21" t="s">
        <v>488</v>
      </c>
      <c r="N965" s="22"/>
      <c r="O965" s="23">
        <v>45322</v>
      </c>
      <c r="P965" s="21" t="s">
        <v>1793</v>
      </c>
      <c r="Q965" s="5" t="s">
        <v>1792</v>
      </c>
      <c r="R965" s="5" t="s">
        <v>1788</v>
      </c>
      <c r="S965" s="5" t="s">
        <v>1789</v>
      </c>
      <c r="U965" s="5">
        <v>0</v>
      </c>
      <c r="V965" s="5">
        <v>0</v>
      </c>
    </row>
    <row r="966" spans="2:22" ht="31.5" x14ac:dyDescent="0.4">
      <c r="B966" s="21" t="s">
        <v>169</v>
      </c>
      <c r="C966" s="120" t="s">
        <v>170</v>
      </c>
      <c r="D966" s="21" t="s">
        <v>240</v>
      </c>
      <c r="E966" s="21" t="s">
        <v>1784</v>
      </c>
      <c r="F966" s="22" t="s">
        <v>1785</v>
      </c>
      <c r="G966" s="21" t="s">
        <v>174</v>
      </c>
      <c r="H966" s="21" t="s">
        <v>131</v>
      </c>
      <c r="I966" s="21" t="s">
        <v>175</v>
      </c>
      <c r="J966" s="120" t="s">
        <v>176</v>
      </c>
      <c r="K966" s="21" t="s">
        <v>189</v>
      </c>
      <c r="L966" s="21" t="s">
        <v>1794</v>
      </c>
      <c r="M966" s="21" t="s">
        <v>488</v>
      </c>
      <c r="N966" s="22"/>
      <c r="O966" s="23">
        <v>45322</v>
      </c>
      <c r="P966" s="21" t="s">
        <v>1795</v>
      </c>
      <c r="Q966" s="5" t="s">
        <v>1794</v>
      </c>
      <c r="R966" s="5" t="s">
        <v>1788</v>
      </c>
      <c r="S966" s="5" t="s">
        <v>1789</v>
      </c>
      <c r="U966" s="5">
        <v>0</v>
      </c>
      <c r="V966" s="5">
        <v>0</v>
      </c>
    </row>
    <row r="967" spans="2:22" ht="31.5" x14ac:dyDescent="0.4">
      <c r="B967" s="21" t="s">
        <v>169</v>
      </c>
      <c r="C967" s="120" t="s">
        <v>170</v>
      </c>
      <c r="D967" s="21" t="s">
        <v>240</v>
      </c>
      <c r="E967" s="21" t="s">
        <v>1784</v>
      </c>
      <c r="F967" s="22" t="s">
        <v>1796</v>
      </c>
      <c r="G967" s="21" t="s">
        <v>174</v>
      </c>
      <c r="H967" s="21" t="s">
        <v>163</v>
      </c>
      <c r="I967" s="21" t="s">
        <v>194</v>
      </c>
      <c r="J967" s="120" t="s">
        <v>206</v>
      </c>
      <c r="K967" s="21" t="s">
        <v>177</v>
      </c>
      <c r="L967" s="21" t="s">
        <v>1797</v>
      </c>
      <c r="M967" s="21" t="s">
        <v>488</v>
      </c>
      <c r="N967" s="22"/>
      <c r="O967" s="23">
        <v>45322</v>
      </c>
      <c r="P967" s="21" t="s">
        <v>1798</v>
      </c>
      <c r="Q967" s="5" t="s">
        <v>1797</v>
      </c>
      <c r="R967" s="5" t="s">
        <v>1799</v>
      </c>
      <c r="S967" s="5" t="s">
        <v>1789</v>
      </c>
      <c r="U967" s="5">
        <v>0</v>
      </c>
      <c r="V967" s="5">
        <v>0</v>
      </c>
    </row>
    <row r="968" spans="2:22" ht="31.5" x14ac:dyDescent="0.4">
      <c r="B968" s="21" t="s">
        <v>169</v>
      </c>
      <c r="C968" s="120" t="s">
        <v>170</v>
      </c>
      <c r="D968" s="21" t="s">
        <v>240</v>
      </c>
      <c r="E968" s="21" t="s">
        <v>1784</v>
      </c>
      <c r="F968" s="22" t="s">
        <v>1796</v>
      </c>
      <c r="G968" s="21" t="s">
        <v>174</v>
      </c>
      <c r="H968" s="21" t="s">
        <v>163</v>
      </c>
      <c r="I968" s="21" t="s">
        <v>194</v>
      </c>
      <c r="J968" s="120" t="s">
        <v>206</v>
      </c>
      <c r="K968" s="21" t="s">
        <v>183</v>
      </c>
      <c r="L968" s="21" t="s">
        <v>1800</v>
      </c>
      <c r="M968" s="21" t="s">
        <v>488</v>
      </c>
      <c r="N968" s="22"/>
      <c r="O968" s="23">
        <v>45322</v>
      </c>
      <c r="P968" s="21" t="s">
        <v>1801</v>
      </c>
      <c r="Q968" s="5" t="s">
        <v>1800</v>
      </c>
      <c r="R968" s="5" t="s">
        <v>1799</v>
      </c>
      <c r="S968" s="5" t="s">
        <v>1789</v>
      </c>
      <c r="U968" s="5">
        <v>0</v>
      </c>
      <c r="V968" s="5">
        <v>0</v>
      </c>
    </row>
    <row r="969" spans="2:22" ht="31.5" x14ac:dyDescent="0.4">
      <c r="B969" s="21" t="s">
        <v>169</v>
      </c>
      <c r="C969" s="120" t="s">
        <v>170</v>
      </c>
      <c r="D969" s="21" t="s">
        <v>240</v>
      </c>
      <c r="E969" s="21" t="s">
        <v>1784</v>
      </c>
      <c r="F969" s="22" t="s">
        <v>1796</v>
      </c>
      <c r="G969" s="21" t="s">
        <v>174</v>
      </c>
      <c r="H969" s="21" t="s">
        <v>163</v>
      </c>
      <c r="I969" s="21" t="s">
        <v>194</v>
      </c>
      <c r="J969" s="120" t="s">
        <v>206</v>
      </c>
      <c r="K969" s="21" t="s">
        <v>186</v>
      </c>
      <c r="L969" s="21" t="s">
        <v>1802</v>
      </c>
      <c r="M969" s="21" t="s">
        <v>488</v>
      </c>
      <c r="N969" s="22"/>
      <c r="O969" s="23">
        <v>45322</v>
      </c>
      <c r="P969" s="21" t="s">
        <v>1803</v>
      </c>
      <c r="Q969" s="5" t="s">
        <v>1802</v>
      </c>
      <c r="R969" s="5" t="s">
        <v>1799</v>
      </c>
      <c r="S969" s="5" t="s">
        <v>1789</v>
      </c>
      <c r="U969" s="5">
        <v>0</v>
      </c>
      <c r="V969" s="5">
        <v>0</v>
      </c>
    </row>
    <row r="970" spans="2:22" ht="31.5" x14ac:dyDescent="0.4">
      <c r="B970" s="21" t="s">
        <v>169</v>
      </c>
      <c r="C970" s="120" t="s">
        <v>170</v>
      </c>
      <c r="D970" s="21" t="s">
        <v>240</v>
      </c>
      <c r="E970" s="21" t="s">
        <v>1784</v>
      </c>
      <c r="F970" s="22" t="s">
        <v>1796</v>
      </c>
      <c r="G970" s="21" t="s">
        <v>174</v>
      </c>
      <c r="H970" s="21" t="s">
        <v>163</v>
      </c>
      <c r="I970" s="21" t="s">
        <v>194</v>
      </c>
      <c r="J970" s="120" t="s">
        <v>206</v>
      </c>
      <c r="K970" s="21" t="s">
        <v>189</v>
      </c>
      <c r="L970" s="21" t="s">
        <v>1804</v>
      </c>
      <c r="M970" s="21" t="s">
        <v>488</v>
      </c>
      <c r="N970" s="22"/>
      <c r="O970" s="23">
        <v>45322</v>
      </c>
      <c r="P970" s="21" t="s">
        <v>1805</v>
      </c>
      <c r="Q970" s="5" t="s">
        <v>1804</v>
      </c>
      <c r="R970" s="5" t="s">
        <v>1799</v>
      </c>
      <c r="S970" s="5" t="s">
        <v>1789</v>
      </c>
      <c r="U970" s="5">
        <v>0</v>
      </c>
      <c r="V970" s="5">
        <v>0</v>
      </c>
    </row>
    <row r="971" spans="2:22" ht="31.5" x14ac:dyDescent="0.4">
      <c r="B971" s="21" t="s">
        <v>169</v>
      </c>
      <c r="C971" s="120" t="s">
        <v>1496</v>
      </c>
      <c r="D971" s="21" t="s">
        <v>240</v>
      </c>
      <c r="E971" s="21" t="s">
        <v>1784</v>
      </c>
      <c r="F971" s="22" t="s">
        <v>1806</v>
      </c>
      <c r="G971" s="21" t="s">
        <v>174</v>
      </c>
      <c r="H971" s="21" t="s">
        <v>161</v>
      </c>
      <c r="I971" s="21" t="s">
        <v>254</v>
      </c>
      <c r="J971" s="120" t="s">
        <v>176</v>
      </c>
      <c r="K971" s="21" t="s">
        <v>177</v>
      </c>
      <c r="L971" s="21" t="s">
        <v>1807</v>
      </c>
      <c r="M971" s="21" t="s">
        <v>488</v>
      </c>
      <c r="N971" s="22"/>
      <c r="O971" s="23">
        <v>45322</v>
      </c>
      <c r="P971" s="21" t="s">
        <v>1808</v>
      </c>
      <c r="Q971" s="5" t="s">
        <v>1807</v>
      </c>
      <c r="R971" s="5" t="s">
        <v>1809</v>
      </c>
      <c r="S971" s="5" t="s">
        <v>1810</v>
      </c>
      <c r="U971" s="5">
        <v>0</v>
      </c>
      <c r="V971" s="5">
        <v>0</v>
      </c>
    </row>
    <row r="972" spans="2:22" ht="31.5" x14ac:dyDescent="0.4">
      <c r="B972" s="21" t="s">
        <v>169</v>
      </c>
      <c r="C972" s="120" t="s">
        <v>1496</v>
      </c>
      <c r="D972" s="21" t="s">
        <v>240</v>
      </c>
      <c r="E972" s="21" t="s">
        <v>1784</v>
      </c>
      <c r="F972" s="22" t="s">
        <v>1806</v>
      </c>
      <c r="G972" s="21" t="s">
        <v>174</v>
      </c>
      <c r="H972" s="21" t="s">
        <v>161</v>
      </c>
      <c r="I972" s="21" t="s">
        <v>254</v>
      </c>
      <c r="J972" s="120" t="s">
        <v>176</v>
      </c>
      <c r="K972" s="21" t="s">
        <v>183</v>
      </c>
      <c r="L972" s="21" t="s">
        <v>1811</v>
      </c>
      <c r="M972" s="21" t="s">
        <v>488</v>
      </c>
      <c r="N972" s="22"/>
      <c r="O972" s="23">
        <v>45322</v>
      </c>
      <c r="P972" s="21" t="s">
        <v>1812</v>
      </c>
      <c r="Q972" s="5" t="s">
        <v>1811</v>
      </c>
      <c r="R972" s="5" t="s">
        <v>1809</v>
      </c>
      <c r="S972" s="5" t="s">
        <v>1810</v>
      </c>
      <c r="U972" s="5">
        <v>0</v>
      </c>
      <c r="V972" s="5">
        <v>0</v>
      </c>
    </row>
    <row r="973" spans="2:22" ht="31.5" x14ac:dyDescent="0.4">
      <c r="B973" s="21" t="s">
        <v>169</v>
      </c>
      <c r="C973" s="120" t="s">
        <v>1496</v>
      </c>
      <c r="D973" s="21" t="s">
        <v>240</v>
      </c>
      <c r="E973" s="21" t="s">
        <v>1784</v>
      </c>
      <c r="F973" s="22" t="s">
        <v>1806</v>
      </c>
      <c r="G973" s="21" t="s">
        <v>174</v>
      </c>
      <c r="H973" s="21" t="s">
        <v>161</v>
      </c>
      <c r="I973" s="21" t="s">
        <v>254</v>
      </c>
      <c r="J973" s="120" t="s">
        <v>176</v>
      </c>
      <c r="K973" s="21" t="s">
        <v>186</v>
      </c>
      <c r="L973" s="21" t="s">
        <v>1813</v>
      </c>
      <c r="M973" s="21" t="s">
        <v>488</v>
      </c>
      <c r="N973" s="22"/>
      <c r="O973" s="23">
        <v>45322</v>
      </c>
      <c r="P973" s="21" t="s">
        <v>1814</v>
      </c>
      <c r="Q973" s="5" t="s">
        <v>1813</v>
      </c>
      <c r="R973" s="5" t="s">
        <v>1809</v>
      </c>
      <c r="S973" s="5" t="s">
        <v>1810</v>
      </c>
      <c r="U973" s="5">
        <v>0</v>
      </c>
      <c r="V973" s="5">
        <v>0</v>
      </c>
    </row>
    <row r="974" spans="2:22" ht="31.5" x14ac:dyDescent="0.4">
      <c r="B974" s="21" t="s">
        <v>169</v>
      </c>
      <c r="C974" s="120" t="s">
        <v>1496</v>
      </c>
      <c r="D974" s="21" t="s">
        <v>240</v>
      </c>
      <c r="E974" s="21" t="s">
        <v>1784</v>
      </c>
      <c r="F974" s="22" t="s">
        <v>1806</v>
      </c>
      <c r="G974" s="21" t="s">
        <v>174</v>
      </c>
      <c r="H974" s="21" t="s">
        <v>161</v>
      </c>
      <c r="I974" s="21" t="s">
        <v>254</v>
      </c>
      <c r="J974" s="120" t="s">
        <v>176</v>
      </c>
      <c r="K974" s="21" t="s">
        <v>189</v>
      </c>
      <c r="L974" s="21" t="s">
        <v>1815</v>
      </c>
      <c r="M974" s="21" t="s">
        <v>488</v>
      </c>
      <c r="N974" s="22"/>
      <c r="O974" s="23">
        <v>45322</v>
      </c>
      <c r="P974" s="21" t="s">
        <v>1816</v>
      </c>
      <c r="Q974" s="5" t="s">
        <v>1815</v>
      </c>
      <c r="R974" s="5" t="s">
        <v>1809</v>
      </c>
      <c r="S974" s="5" t="s">
        <v>1810</v>
      </c>
      <c r="U974" s="5">
        <v>0</v>
      </c>
      <c r="V974" s="5">
        <v>0</v>
      </c>
    </row>
    <row r="975" spans="2:22" ht="31.5" x14ac:dyDescent="0.4">
      <c r="B975" s="21" t="s">
        <v>169</v>
      </c>
      <c r="C975" s="120" t="s">
        <v>1496</v>
      </c>
      <c r="D975" s="21" t="s">
        <v>240</v>
      </c>
      <c r="E975" s="21" t="s">
        <v>1784</v>
      </c>
      <c r="F975" s="22" t="s">
        <v>1817</v>
      </c>
      <c r="G975" s="21" t="s">
        <v>174</v>
      </c>
      <c r="H975" s="21" t="s">
        <v>163</v>
      </c>
      <c r="I975" s="21" t="s">
        <v>194</v>
      </c>
      <c r="J975" s="120" t="s">
        <v>206</v>
      </c>
      <c r="K975" s="21" t="s">
        <v>177</v>
      </c>
      <c r="L975" s="21" t="s">
        <v>1818</v>
      </c>
      <c r="M975" s="21" t="s">
        <v>488</v>
      </c>
      <c r="N975" s="22"/>
      <c r="O975" s="23">
        <v>45322</v>
      </c>
      <c r="P975" s="21" t="s">
        <v>1819</v>
      </c>
      <c r="Q975" s="5" t="s">
        <v>1818</v>
      </c>
      <c r="R975" s="5" t="s">
        <v>1820</v>
      </c>
      <c r="S975" s="5" t="s">
        <v>1810</v>
      </c>
      <c r="U975" s="5">
        <v>0</v>
      </c>
      <c r="V975" s="5">
        <v>0</v>
      </c>
    </row>
    <row r="976" spans="2:22" ht="31.5" x14ac:dyDescent="0.4">
      <c r="B976" s="21" t="s">
        <v>169</v>
      </c>
      <c r="C976" s="120" t="s">
        <v>1496</v>
      </c>
      <c r="D976" s="21" t="s">
        <v>240</v>
      </c>
      <c r="E976" s="21" t="s">
        <v>1784</v>
      </c>
      <c r="F976" s="22" t="s">
        <v>1817</v>
      </c>
      <c r="G976" s="21" t="s">
        <v>174</v>
      </c>
      <c r="H976" s="21" t="s">
        <v>163</v>
      </c>
      <c r="I976" s="21" t="s">
        <v>194</v>
      </c>
      <c r="J976" s="120" t="s">
        <v>206</v>
      </c>
      <c r="K976" s="21" t="s">
        <v>183</v>
      </c>
      <c r="L976" s="21" t="s">
        <v>1821</v>
      </c>
      <c r="M976" s="21" t="s">
        <v>488</v>
      </c>
      <c r="N976" s="22"/>
      <c r="O976" s="23">
        <v>45322</v>
      </c>
      <c r="P976" s="21" t="s">
        <v>1822</v>
      </c>
      <c r="Q976" s="5" t="s">
        <v>1821</v>
      </c>
      <c r="R976" s="5" t="s">
        <v>1820</v>
      </c>
      <c r="S976" s="5" t="s">
        <v>1810</v>
      </c>
      <c r="U976" s="5">
        <v>0</v>
      </c>
      <c r="V976" s="5">
        <v>0</v>
      </c>
    </row>
    <row r="977" spans="2:22" ht="31.5" x14ac:dyDescent="0.4">
      <c r="B977" s="21" t="s">
        <v>169</v>
      </c>
      <c r="C977" s="120" t="s">
        <v>1496</v>
      </c>
      <c r="D977" s="21" t="s">
        <v>240</v>
      </c>
      <c r="E977" s="21" t="s">
        <v>1784</v>
      </c>
      <c r="F977" s="22" t="s">
        <v>1817</v>
      </c>
      <c r="G977" s="21" t="s">
        <v>174</v>
      </c>
      <c r="H977" s="21" t="s">
        <v>163</v>
      </c>
      <c r="I977" s="21" t="s">
        <v>194</v>
      </c>
      <c r="J977" s="120" t="s">
        <v>206</v>
      </c>
      <c r="K977" s="21" t="s">
        <v>186</v>
      </c>
      <c r="L977" s="21" t="s">
        <v>1823</v>
      </c>
      <c r="M977" s="21" t="s">
        <v>488</v>
      </c>
      <c r="N977" s="22"/>
      <c r="O977" s="23">
        <v>45322</v>
      </c>
      <c r="P977" s="21" t="s">
        <v>1824</v>
      </c>
      <c r="Q977" s="5" t="s">
        <v>1823</v>
      </c>
      <c r="R977" s="5" t="s">
        <v>1820</v>
      </c>
      <c r="S977" s="5" t="s">
        <v>1810</v>
      </c>
      <c r="U977" s="5">
        <v>0</v>
      </c>
      <c r="V977" s="5">
        <v>0</v>
      </c>
    </row>
    <row r="978" spans="2:22" ht="31.5" x14ac:dyDescent="0.4">
      <c r="B978" s="21" t="s">
        <v>169</v>
      </c>
      <c r="C978" s="120" t="s">
        <v>1496</v>
      </c>
      <c r="D978" s="21" t="s">
        <v>240</v>
      </c>
      <c r="E978" s="21" t="s">
        <v>1784</v>
      </c>
      <c r="F978" s="22" t="s">
        <v>1817</v>
      </c>
      <c r="G978" s="21" t="s">
        <v>174</v>
      </c>
      <c r="H978" s="21" t="s">
        <v>163</v>
      </c>
      <c r="I978" s="21" t="s">
        <v>194</v>
      </c>
      <c r="J978" s="120" t="s">
        <v>206</v>
      </c>
      <c r="K978" s="21" t="s">
        <v>189</v>
      </c>
      <c r="L978" s="21" t="s">
        <v>1825</v>
      </c>
      <c r="M978" s="21" t="s">
        <v>488</v>
      </c>
      <c r="N978" s="22"/>
      <c r="O978" s="23">
        <v>45322</v>
      </c>
      <c r="P978" s="21" t="s">
        <v>1826</v>
      </c>
      <c r="Q978" s="5" t="s">
        <v>1825</v>
      </c>
      <c r="R978" s="5" t="s">
        <v>1820</v>
      </c>
      <c r="S978" s="5" t="s">
        <v>1810</v>
      </c>
      <c r="U978" s="5">
        <v>0</v>
      </c>
      <c r="V978" s="5">
        <v>0</v>
      </c>
    </row>
    <row r="979" spans="2:22" ht="31.5" x14ac:dyDescent="0.4">
      <c r="B979" s="21" t="s">
        <v>169</v>
      </c>
      <c r="C979" s="120" t="s">
        <v>1550</v>
      </c>
      <c r="D979" s="21" t="s">
        <v>240</v>
      </c>
      <c r="E979" s="21" t="s">
        <v>1784</v>
      </c>
      <c r="F979" s="22" t="s">
        <v>1827</v>
      </c>
      <c r="G979" s="21" t="s">
        <v>174</v>
      </c>
      <c r="H979" s="21" t="s">
        <v>161</v>
      </c>
      <c r="I979" s="21" t="s">
        <v>254</v>
      </c>
      <c r="J979" s="120" t="s">
        <v>176</v>
      </c>
      <c r="K979" s="21" t="s">
        <v>177</v>
      </c>
      <c r="L979" s="21" t="s">
        <v>1828</v>
      </c>
      <c r="M979" s="21" t="s">
        <v>488</v>
      </c>
      <c r="N979" s="22"/>
      <c r="O979" s="23">
        <v>45322</v>
      </c>
      <c r="P979" s="21" t="s">
        <v>1829</v>
      </c>
      <c r="Q979" s="5" t="s">
        <v>1828</v>
      </c>
      <c r="R979" s="5" t="s">
        <v>1830</v>
      </c>
      <c r="S979" s="5" t="s">
        <v>1831</v>
      </c>
      <c r="U979" s="5">
        <v>0</v>
      </c>
      <c r="V979" s="5">
        <v>0</v>
      </c>
    </row>
    <row r="980" spans="2:22" ht="31.5" x14ac:dyDescent="0.4">
      <c r="B980" s="21" t="s">
        <v>169</v>
      </c>
      <c r="C980" s="120" t="s">
        <v>1550</v>
      </c>
      <c r="D980" s="21" t="s">
        <v>240</v>
      </c>
      <c r="E980" s="21" t="s">
        <v>1784</v>
      </c>
      <c r="F980" s="22" t="s">
        <v>1827</v>
      </c>
      <c r="G980" s="21" t="s">
        <v>174</v>
      </c>
      <c r="H980" s="21" t="s">
        <v>161</v>
      </c>
      <c r="I980" s="21" t="s">
        <v>254</v>
      </c>
      <c r="J980" s="120" t="s">
        <v>176</v>
      </c>
      <c r="K980" s="21" t="s">
        <v>183</v>
      </c>
      <c r="L980" s="21" t="s">
        <v>1832</v>
      </c>
      <c r="M980" s="21" t="s">
        <v>488</v>
      </c>
      <c r="N980" s="22"/>
      <c r="O980" s="23">
        <v>45322</v>
      </c>
      <c r="P980" s="21" t="s">
        <v>1833</v>
      </c>
      <c r="Q980" s="5" t="s">
        <v>1832</v>
      </c>
      <c r="R980" s="5" t="s">
        <v>1830</v>
      </c>
      <c r="S980" s="5" t="s">
        <v>1831</v>
      </c>
      <c r="U980" s="5">
        <v>0</v>
      </c>
      <c r="V980" s="5">
        <v>0</v>
      </c>
    </row>
    <row r="981" spans="2:22" ht="31.5" x14ac:dyDescent="0.4">
      <c r="B981" s="21" t="s">
        <v>169</v>
      </c>
      <c r="C981" s="120" t="s">
        <v>1550</v>
      </c>
      <c r="D981" s="21" t="s">
        <v>240</v>
      </c>
      <c r="E981" s="21" t="s">
        <v>1784</v>
      </c>
      <c r="F981" s="22" t="s">
        <v>1827</v>
      </c>
      <c r="G981" s="21" t="s">
        <v>174</v>
      </c>
      <c r="H981" s="21" t="s">
        <v>161</v>
      </c>
      <c r="I981" s="21" t="s">
        <v>254</v>
      </c>
      <c r="J981" s="120" t="s">
        <v>176</v>
      </c>
      <c r="K981" s="21" t="s">
        <v>186</v>
      </c>
      <c r="L981" s="21" t="s">
        <v>1834</v>
      </c>
      <c r="M981" s="21" t="s">
        <v>488</v>
      </c>
      <c r="N981" s="22"/>
      <c r="O981" s="23">
        <v>45322</v>
      </c>
      <c r="P981" s="21" t="s">
        <v>1835</v>
      </c>
      <c r="Q981" s="5" t="s">
        <v>1834</v>
      </c>
      <c r="R981" s="5" t="s">
        <v>1830</v>
      </c>
      <c r="S981" s="5" t="s">
        <v>1831</v>
      </c>
      <c r="U981" s="5">
        <v>0</v>
      </c>
      <c r="V981" s="5">
        <v>0</v>
      </c>
    </row>
    <row r="982" spans="2:22" ht="31.5" x14ac:dyDescent="0.4">
      <c r="B982" s="21" t="s">
        <v>169</v>
      </c>
      <c r="C982" s="120" t="s">
        <v>1550</v>
      </c>
      <c r="D982" s="21" t="s">
        <v>240</v>
      </c>
      <c r="E982" s="21" t="s">
        <v>1784</v>
      </c>
      <c r="F982" s="22" t="s">
        <v>1827</v>
      </c>
      <c r="G982" s="21" t="s">
        <v>174</v>
      </c>
      <c r="H982" s="21" t="s">
        <v>161</v>
      </c>
      <c r="I982" s="21" t="s">
        <v>254</v>
      </c>
      <c r="J982" s="120" t="s">
        <v>176</v>
      </c>
      <c r="K982" s="21" t="s">
        <v>189</v>
      </c>
      <c r="L982" s="21" t="s">
        <v>1836</v>
      </c>
      <c r="M982" s="21" t="s">
        <v>488</v>
      </c>
      <c r="N982" s="22"/>
      <c r="O982" s="23">
        <v>45322</v>
      </c>
      <c r="P982" s="21" t="s">
        <v>1837</v>
      </c>
      <c r="Q982" s="5" t="s">
        <v>1836</v>
      </c>
      <c r="R982" s="5" t="s">
        <v>1830</v>
      </c>
      <c r="S982" s="5" t="s">
        <v>1831</v>
      </c>
      <c r="U982" s="5">
        <v>0</v>
      </c>
      <c r="V982" s="5">
        <v>0</v>
      </c>
    </row>
    <row r="983" spans="2:22" ht="31.5" x14ac:dyDescent="0.4">
      <c r="B983" s="21" t="s">
        <v>169</v>
      </c>
      <c r="C983" s="120" t="s">
        <v>1550</v>
      </c>
      <c r="D983" s="21" t="s">
        <v>240</v>
      </c>
      <c r="E983" s="21" t="s">
        <v>1784</v>
      </c>
      <c r="F983" s="22" t="s">
        <v>1838</v>
      </c>
      <c r="G983" s="21" t="s">
        <v>174</v>
      </c>
      <c r="H983" s="21" t="s">
        <v>163</v>
      </c>
      <c r="I983" s="21" t="s">
        <v>194</v>
      </c>
      <c r="J983" s="120" t="s">
        <v>206</v>
      </c>
      <c r="K983" s="21" t="s">
        <v>177</v>
      </c>
      <c r="L983" s="21" t="s">
        <v>1839</v>
      </c>
      <c r="M983" s="21" t="s">
        <v>488</v>
      </c>
      <c r="N983" s="22"/>
      <c r="O983" s="23">
        <v>45322</v>
      </c>
      <c r="P983" s="21" t="s">
        <v>1840</v>
      </c>
      <c r="Q983" s="5" t="s">
        <v>1839</v>
      </c>
      <c r="R983" s="5" t="s">
        <v>1841</v>
      </c>
      <c r="S983" s="5" t="s">
        <v>1831</v>
      </c>
      <c r="U983" s="5">
        <v>0</v>
      </c>
      <c r="V983" s="5">
        <v>0</v>
      </c>
    </row>
    <row r="984" spans="2:22" ht="31.5" x14ac:dyDescent="0.4">
      <c r="B984" s="21" t="s">
        <v>169</v>
      </c>
      <c r="C984" s="120" t="s">
        <v>1550</v>
      </c>
      <c r="D984" s="21" t="s">
        <v>240</v>
      </c>
      <c r="E984" s="21" t="s">
        <v>1784</v>
      </c>
      <c r="F984" s="22" t="s">
        <v>1838</v>
      </c>
      <c r="G984" s="21" t="s">
        <v>174</v>
      </c>
      <c r="H984" s="21" t="s">
        <v>163</v>
      </c>
      <c r="I984" s="21" t="s">
        <v>194</v>
      </c>
      <c r="J984" s="120" t="s">
        <v>206</v>
      </c>
      <c r="K984" s="21" t="s">
        <v>183</v>
      </c>
      <c r="L984" s="21" t="s">
        <v>1842</v>
      </c>
      <c r="M984" s="21" t="s">
        <v>488</v>
      </c>
      <c r="N984" s="22"/>
      <c r="O984" s="23">
        <v>45322</v>
      </c>
      <c r="P984" s="21" t="s">
        <v>1843</v>
      </c>
      <c r="Q984" s="5" t="s">
        <v>1842</v>
      </c>
      <c r="R984" s="5" t="s">
        <v>1841</v>
      </c>
      <c r="S984" s="5" t="s">
        <v>1831</v>
      </c>
      <c r="U984" s="5">
        <v>0</v>
      </c>
      <c r="V984" s="5">
        <v>0</v>
      </c>
    </row>
    <row r="985" spans="2:22" ht="31.5" x14ac:dyDescent="0.4">
      <c r="B985" s="21" t="s">
        <v>169</v>
      </c>
      <c r="C985" s="120" t="s">
        <v>1550</v>
      </c>
      <c r="D985" s="21" t="s">
        <v>240</v>
      </c>
      <c r="E985" s="21" t="s">
        <v>1784</v>
      </c>
      <c r="F985" s="22" t="s">
        <v>1838</v>
      </c>
      <c r="G985" s="21" t="s">
        <v>174</v>
      </c>
      <c r="H985" s="21" t="s">
        <v>163</v>
      </c>
      <c r="I985" s="21" t="s">
        <v>194</v>
      </c>
      <c r="J985" s="120" t="s">
        <v>206</v>
      </c>
      <c r="K985" s="21" t="s">
        <v>186</v>
      </c>
      <c r="L985" s="21" t="s">
        <v>1844</v>
      </c>
      <c r="M985" s="21" t="s">
        <v>488</v>
      </c>
      <c r="N985" s="22"/>
      <c r="O985" s="23">
        <v>45322</v>
      </c>
      <c r="P985" s="21" t="s">
        <v>1845</v>
      </c>
      <c r="Q985" s="5" t="s">
        <v>1844</v>
      </c>
      <c r="R985" s="5" t="s">
        <v>1841</v>
      </c>
      <c r="S985" s="5" t="s">
        <v>1831</v>
      </c>
      <c r="U985" s="5">
        <v>0</v>
      </c>
      <c r="V985" s="5">
        <v>0</v>
      </c>
    </row>
    <row r="986" spans="2:22" ht="31.5" x14ac:dyDescent="0.4">
      <c r="B986" s="21" t="s">
        <v>169</v>
      </c>
      <c r="C986" s="120" t="s">
        <v>1550</v>
      </c>
      <c r="D986" s="21" t="s">
        <v>240</v>
      </c>
      <c r="E986" s="21" t="s">
        <v>1784</v>
      </c>
      <c r="F986" s="22" t="s">
        <v>1838</v>
      </c>
      <c r="G986" s="21" t="s">
        <v>174</v>
      </c>
      <c r="H986" s="21" t="s">
        <v>163</v>
      </c>
      <c r="I986" s="21" t="s">
        <v>194</v>
      </c>
      <c r="J986" s="120" t="s">
        <v>206</v>
      </c>
      <c r="K986" s="21" t="s">
        <v>189</v>
      </c>
      <c r="L986" s="21" t="s">
        <v>1846</v>
      </c>
      <c r="M986" s="21" t="s">
        <v>488</v>
      </c>
      <c r="N986" s="22"/>
      <c r="O986" s="23">
        <v>45322</v>
      </c>
      <c r="P986" s="21" t="s">
        <v>1847</v>
      </c>
      <c r="Q986" s="5" t="s">
        <v>1846</v>
      </c>
      <c r="R986" s="5" t="s">
        <v>1841</v>
      </c>
      <c r="S986" s="5" t="s">
        <v>1831</v>
      </c>
      <c r="U986" s="5">
        <v>0</v>
      </c>
      <c r="V986" s="5">
        <v>0</v>
      </c>
    </row>
    <row r="987" spans="2:22" ht="31.5" x14ac:dyDescent="0.4">
      <c r="B987" s="21" t="s">
        <v>169</v>
      </c>
      <c r="C987" s="120" t="s">
        <v>170</v>
      </c>
      <c r="D987" s="21" t="s">
        <v>240</v>
      </c>
      <c r="E987" s="21" t="s">
        <v>1848</v>
      </c>
      <c r="F987" s="22" t="s">
        <v>1849</v>
      </c>
      <c r="G987" s="21" t="s">
        <v>174</v>
      </c>
      <c r="H987" s="21" t="s">
        <v>131</v>
      </c>
      <c r="I987" s="21" t="s">
        <v>175</v>
      </c>
      <c r="J987" s="120" t="s">
        <v>176</v>
      </c>
      <c r="K987" s="21" t="s">
        <v>177</v>
      </c>
      <c r="L987" s="21" t="s">
        <v>1850</v>
      </c>
      <c r="M987" s="21" t="s">
        <v>488</v>
      </c>
      <c r="N987" s="22"/>
      <c r="O987" s="23">
        <v>45322</v>
      </c>
      <c r="P987" s="21" t="s">
        <v>1851</v>
      </c>
      <c r="Q987" s="5" t="s">
        <v>1850</v>
      </c>
      <c r="R987" s="5" t="s">
        <v>1852</v>
      </c>
      <c r="S987" s="5" t="s">
        <v>1853</v>
      </c>
      <c r="U987" s="5">
        <v>0</v>
      </c>
      <c r="V987" s="5">
        <v>0</v>
      </c>
    </row>
    <row r="988" spans="2:22" ht="31.5" x14ac:dyDescent="0.4">
      <c r="B988" s="21" t="s">
        <v>169</v>
      </c>
      <c r="C988" s="120" t="s">
        <v>170</v>
      </c>
      <c r="D988" s="21" t="s">
        <v>240</v>
      </c>
      <c r="E988" s="21" t="s">
        <v>1848</v>
      </c>
      <c r="F988" s="22" t="s">
        <v>1849</v>
      </c>
      <c r="G988" s="21" t="s">
        <v>174</v>
      </c>
      <c r="H988" s="21" t="s">
        <v>131</v>
      </c>
      <c r="I988" s="21" t="s">
        <v>175</v>
      </c>
      <c r="J988" s="120" t="s">
        <v>176</v>
      </c>
      <c r="K988" s="21" t="s">
        <v>183</v>
      </c>
      <c r="L988" s="21" t="s">
        <v>1854</v>
      </c>
      <c r="M988" s="21" t="s">
        <v>488</v>
      </c>
      <c r="N988" s="22"/>
      <c r="O988" s="23">
        <v>45322</v>
      </c>
      <c r="P988" s="21" t="s">
        <v>1855</v>
      </c>
      <c r="Q988" s="5" t="s">
        <v>1854</v>
      </c>
      <c r="R988" s="5" t="s">
        <v>1852</v>
      </c>
      <c r="S988" s="5" t="s">
        <v>1853</v>
      </c>
      <c r="U988" s="5">
        <v>0</v>
      </c>
      <c r="V988" s="5">
        <v>0</v>
      </c>
    </row>
    <row r="989" spans="2:22" ht="31.5" x14ac:dyDescent="0.4">
      <c r="B989" s="21" t="s">
        <v>169</v>
      </c>
      <c r="C989" s="120" t="s">
        <v>170</v>
      </c>
      <c r="D989" s="21" t="s">
        <v>240</v>
      </c>
      <c r="E989" s="21" t="s">
        <v>1848</v>
      </c>
      <c r="F989" s="22" t="s">
        <v>1849</v>
      </c>
      <c r="G989" s="21" t="s">
        <v>174</v>
      </c>
      <c r="H989" s="21" t="s">
        <v>131</v>
      </c>
      <c r="I989" s="21" t="s">
        <v>175</v>
      </c>
      <c r="J989" s="120" t="s">
        <v>176</v>
      </c>
      <c r="K989" s="21" t="s">
        <v>186</v>
      </c>
      <c r="L989" s="21" t="s">
        <v>1856</v>
      </c>
      <c r="M989" s="21" t="s">
        <v>488</v>
      </c>
      <c r="N989" s="22"/>
      <c r="O989" s="23">
        <v>45322</v>
      </c>
      <c r="P989" s="21" t="s">
        <v>1857</v>
      </c>
      <c r="Q989" s="5" t="s">
        <v>1856</v>
      </c>
      <c r="R989" s="5" t="s">
        <v>1852</v>
      </c>
      <c r="S989" s="5" t="s">
        <v>1853</v>
      </c>
      <c r="U989" s="5">
        <v>0</v>
      </c>
      <c r="V989" s="5">
        <v>0</v>
      </c>
    </row>
    <row r="990" spans="2:22" ht="31.5" x14ac:dyDescent="0.4">
      <c r="B990" s="21" t="s">
        <v>169</v>
      </c>
      <c r="C990" s="120" t="s">
        <v>170</v>
      </c>
      <c r="D990" s="21" t="s">
        <v>240</v>
      </c>
      <c r="E990" s="21" t="s">
        <v>1848</v>
      </c>
      <c r="F990" s="22" t="s">
        <v>1849</v>
      </c>
      <c r="G990" s="21" t="s">
        <v>174</v>
      </c>
      <c r="H990" s="21" t="s">
        <v>131</v>
      </c>
      <c r="I990" s="21" t="s">
        <v>175</v>
      </c>
      <c r="J990" s="120" t="s">
        <v>176</v>
      </c>
      <c r="K990" s="21" t="s">
        <v>189</v>
      </c>
      <c r="L990" s="21" t="s">
        <v>1858</v>
      </c>
      <c r="M990" s="21" t="s">
        <v>488</v>
      </c>
      <c r="N990" s="22"/>
      <c r="O990" s="23">
        <v>45322</v>
      </c>
      <c r="P990" s="21" t="s">
        <v>1859</v>
      </c>
      <c r="Q990" s="5" t="s">
        <v>1858</v>
      </c>
      <c r="R990" s="5" t="s">
        <v>1852</v>
      </c>
      <c r="S990" s="5" t="s">
        <v>1853</v>
      </c>
      <c r="U990" s="5">
        <v>0</v>
      </c>
      <c r="V990" s="5">
        <v>0</v>
      </c>
    </row>
    <row r="991" spans="2:22" ht="31.5" x14ac:dyDescent="0.4">
      <c r="B991" s="21" t="s">
        <v>169</v>
      </c>
      <c r="C991" s="120" t="s">
        <v>170</v>
      </c>
      <c r="D991" s="21" t="s">
        <v>240</v>
      </c>
      <c r="E991" s="21" t="s">
        <v>1848</v>
      </c>
      <c r="F991" s="22" t="s">
        <v>1860</v>
      </c>
      <c r="G991" s="21" t="s">
        <v>174</v>
      </c>
      <c r="H991" s="21" t="s">
        <v>163</v>
      </c>
      <c r="I991" s="21" t="s">
        <v>194</v>
      </c>
      <c r="J991" s="120" t="s">
        <v>206</v>
      </c>
      <c r="K991" s="21" t="s">
        <v>177</v>
      </c>
      <c r="L991" s="21" t="s">
        <v>1861</v>
      </c>
      <c r="M991" s="21" t="s">
        <v>488</v>
      </c>
      <c r="N991" s="22"/>
      <c r="O991" s="23">
        <v>45322</v>
      </c>
      <c r="P991" s="21" t="s">
        <v>1862</v>
      </c>
      <c r="Q991" s="5" t="s">
        <v>1861</v>
      </c>
      <c r="R991" s="5" t="s">
        <v>1863</v>
      </c>
      <c r="S991" s="5" t="s">
        <v>1853</v>
      </c>
      <c r="U991" s="5">
        <v>0</v>
      </c>
      <c r="V991" s="5">
        <v>0</v>
      </c>
    </row>
    <row r="992" spans="2:22" ht="31.5" x14ac:dyDescent="0.4">
      <c r="B992" s="21" t="s">
        <v>169</v>
      </c>
      <c r="C992" s="120" t="s">
        <v>170</v>
      </c>
      <c r="D992" s="21" t="s">
        <v>240</v>
      </c>
      <c r="E992" s="21" t="s">
        <v>1848</v>
      </c>
      <c r="F992" s="22" t="s">
        <v>1860</v>
      </c>
      <c r="G992" s="21" t="s">
        <v>174</v>
      </c>
      <c r="H992" s="21" t="s">
        <v>163</v>
      </c>
      <c r="I992" s="21" t="s">
        <v>194</v>
      </c>
      <c r="J992" s="120" t="s">
        <v>206</v>
      </c>
      <c r="K992" s="21" t="s">
        <v>183</v>
      </c>
      <c r="L992" s="21" t="s">
        <v>1864</v>
      </c>
      <c r="M992" s="21" t="s">
        <v>488</v>
      </c>
      <c r="N992" s="22"/>
      <c r="O992" s="23">
        <v>45322</v>
      </c>
      <c r="P992" s="21" t="s">
        <v>1865</v>
      </c>
      <c r="Q992" s="5" t="s">
        <v>1864</v>
      </c>
      <c r="R992" s="5" t="s">
        <v>1863</v>
      </c>
      <c r="S992" s="5" t="s">
        <v>1853</v>
      </c>
      <c r="U992" s="5">
        <v>0</v>
      </c>
      <c r="V992" s="5">
        <v>0</v>
      </c>
    </row>
    <row r="993" spans="2:22" ht="31.5" x14ac:dyDescent="0.4">
      <c r="B993" s="21" t="s">
        <v>169</v>
      </c>
      <c r="C993" s="120" t="s">
        <v>170</v>
      </c>
      <c r="D993" s="21" t="s">
        <v>240</v>
      </c>
      <c r="E993" s="21" t="s">
        <v>1848</v>
      </c>
      <c r="F993" s="22" t="s">
        <v>1860</v>
      </c>
      <c r="G993" s="21" t="s">
        <v>174</v>
      </c>
      <c r="H993" s="21" t="s">
        <v>163</v>
      </c>
      <c r="I993" s="21" t="s">
        <v>194</v>
      </c>
      <c r="J993" s="120" t="s">
        <v>206</v>
      </c>
      <c r="K993" s="21" t="s">
        <v>186</v>
      </c>
      <c r="L993" s="21" t="s">
        <v>1866</v>
      </c>
      <c r="M993" s="21" t="s">
        <v>488</v>
      </c>
      <c r="N993" s="22"/>
      <c r="O993" s="23">
        <v>45322</v>
      </c>
      <c r="P993" s="21" t="s">
        <v>1867</v>
      </c>
      <c r="Q993" s="5" t="s">
        <v>1866</v>
      </c>
      <c r="R993" s="5" t="s">
        <v>1863</v>
      </c>
      <c r="S993" s="5" t="s">
        <v>1853</v>
      </c>
      <c r="U993" s="5">
        <v>0</v>
      </c>
      <c r="V993" s="5">
        <v>0</v>
      </c>
    </row>
    <row r="994" spans="2:22" ht="31.5" x14ac:dyDescent="0.4">
      <c r="B994" s="21" t="s">
        <v>169</v>
      </c>
      <c r="C994" s="120" t="s">
        <v>170</v>
      </c>
      <c r="D994" s="21" t="s">
        <v>240</v>
      </c>
      <c r="E994" s="21" t="s">
        <v>1848</v>
      </c>
      <c r="F994" s="22" t="s">
        <v>1860</v>
      </c>
      <c r="G994" s="21" t="s">
        <v>174</v>
      </c>
      <c r="H994" s="21" t="s">
        <v>163</v>
      </c>
      <c r="I994" s="21" t="s">
        <v>194</v>
      </c>
      <c r="J994" s="120" t="s">
        <v>206</v>
      </c>
      <c r="K994" s="21" t="s">
        <v>189</v>
      </c>
      <c r="L994" s="21" t="s">
        <v>1868</v>
      </c>
      <c r="M994" s="21" t="s">
        <v>488</v>
      </c>
      <c r="N994" s="22"/>
      <c r="O994" s="23">
        <v>45322</v>
      </c>
      <c r="P994" s="21" t="s">
        <v>1869</v>
      </c>
      <c r="Q994" s="5" t="s">
        <v>1868</v>
      </c>
      <c r="R994" s="5" t="s">
        <v>1863</v>
      </c>
      <c r="S994" s="5" t="s">
        <v>1853</v>
      </c>
      <c r="U994" s="5">
        <v>0</v>
      </c>
      <c r="V994" s="5">
        <v>0</v>
      </c>
    </row>
    <row r="995" spans="2:22" ht="31.5" x14ac:dyDescent="0.4">
      <c r="B995" s="21" t="s">
        <v>169</v>
      </c>
      <c r="C995" s="120" t="s">
        <v>1496</v>
      </c>
      <c r="D995" s="21" t="s">
        <v>240</v>
      </c>
      <c r="E995" s="21" t="s">
        <v>1848</v>
      </c>
      <c r="F995" s="22" t="s">
        <v>1870</v>
      </c>
      <c r="G995" s="21" t="s">
        <v>174</v>
      </c>
      <c r="H995" s="21" t="s">
        <v>161</v>
      </c>
      <c r="I995" s="21" t="s">
        <v>254</v>
      </c>
      <c r="J995" s="120" t="s">
        <v>176</v>
      </c>
      <c r="K995" s="21" t="s">
        <v>177</v>
      </c>
      <c r="L995" s="21" t="s">
        <v>1871</v>
      </c>
      <c r="M995" s="21" t="s">
        <v>488</v>
      </c>
      <c r="N995" s="22"/>
      <c r="O995" s="23">
        <v>45322</v>
      </c>
      <c r="P995" s="21" t="s">
        <v>1872</v>
      </c>
      <c r="Q995" s="5" t="s">
        <v>1871</v>
      </c>
      <c r="R995" s="5" t="s">
        <v>1873</v>
      </c>
      <c r="S995" s="5" t="s">
        <v>1874</v>
      </c>
      <c r="U995" s="5">
        <v>0</v>
      </c>
      <c r="V995" s="5">
        <v>0</v>
      </c>
    </row>
    <row r="996" spans="2:22" ht="31.5" x14ac:dyDescent="0.4">
      <c r="B996" s="21" t="s">
        <v>169</v>
      </c>
      <c r="C996" s="120" t="s">
        <v>1496</v>
      </c>
      <c r="D996" s="21" t="s">
        <v>240</v>
      </c>
      <c r="E996" s="21" t="s">
        <v>1848</v>
      </c>
      <c r="F996" s="22" t="s">
        <v>1870</v>
      </c>
      <c r="G996" s="21" t="s">
        <v>174</v>
      </c>
      <c r="H996" s="21" t="s">
        <v>161</v>
      </c>
      <c r="I996" s="21" t="s">
        <v>254</v>
      </c>
      <c r="J996" s="120" t="s">
        <v>176</v>
      </c>
      <c r="K996" s="21" t="s">
        <v>183</v>
      </c>
      <c r="L996" s="21" t="s">
        <v>1875</v>
      </c>
      <c r="M996" s="21" t="s">
        <v>488</v>
      </c>
      <c r="N996" s="22"/>
      <c r="O996" s="23">
        <v>45322</v>
      </c>
      <c r="P996" s="21" t="s">
        <v>1876</v>
      </c>
      <c r="Q996" s="5" t="s">
        <v>1875</v>
      </c>
      <c r="R996" s="5" t="s">
        <v>1873</v>
      </c>
      <c r="S996" s="5" t="s">
        <v>1874</v>
      </c>
      <c r="U996" s="5">
        <v>0</v>
      </c>
      <c r="V996" s="5">
        <v>0</v>
      </c>
    </row>
    <row r="997" spans="2:22" ht="31.5" x14ac:dyDescent="0.4">
      <c r="B997" s="21" t="s">
        <v>169</v>
      </c>
      <c r="C997" s="120" t="s">
        <v>1496</v>
      </c>
      <c r="D997" s="21" t="s">
        <v>240</v>
      </c>
      <c r="E997" s="21" t="s">
        <v>1848</v>
      </c>
      <c r="F997" s="22" t="s">
        <v>1870</v>
      </c>
      <c r="G997" s="21" t="s">
        <v>174</v>
      </c>
      <c r="H997" s="21" t="s">
        <v>161</v>
      </c>
      <c r="I997" s="21" t="s">
        <v>254</v>
      </c>
      <c r="J997" s="120" t="s">
        <v>176</v>
      </c>
      <c r="K997" s="21" t="s">
        <v>186</v>
      </c>
      <c r="L997" s="21" t="s">
        <v>1877</v>
      </c>
      <c r="M997" s="21" t="s">
        <v>488</v>
      </c>
      <c r="N997" s="22"/>
      <c r="O997" s="23">
        <v>45322</v>
      </c>
      <c r="P997" s="21" t="s">
        <v>1878</v>
      </c>
      <c r="Q997" s="5" t="s">
        <v>1877</v>
      </c>
      <c r="R997" s="5" t="s">
        <v>1873</v>
      </c>
      <c r="S997" s="5" t="s">
        <v>1874</v>
      </c>
      <c r="U997" s="5">
        <v>0</v>
      </c>
      <c r="V997" s="5">
        <v>0</v>
      </c>
    </row>
    <row r="998" spans="2:22" ht="31.5" x14ac:dyDescent="0.4">
      <c r="B998" s="21" t="s">
        <v>169</v>
      </c>
      <c r="C998" s="120" t="s">
        <v>1496</v>
      </c>
      <c r="D998" s="21" t="s">
        <v>240</v>
      </c>
      <c r="E998" s="21" t="s">
        <v>1848</v>
      </c>
      <c r="F998" s="22" t="s">
        <v>1870</v>
      </c>
      <c r="G998" s="21" t="s">
        <v>174</v>
      </c>
      <c r="H998" s="21" t="s">
        <v>161</v>
      </c>
      <c r="I998" s="21" t="s">
        <v>254</v>
      </c>
      <c r="J998" s="120" t="s">
        <v>176</v>
      </c>
      <c r="K998" s="21" t="s">
        <v>189</v>
      </c>
      <c r="L998" s="21" t="s">
        <v>1879</v>
      </c>
      <c r="M998" s="21" t="s">
        <v>488</v>
      </c>
      <c r="N998" s="22"/>
      <c r="O998" s="23">
        <v>45322</v>
      </c>
      <c r="P998" s="21" t="s">
        <v>1880</v>
      </c>
      <c r="Q998" s="5" t="s">
        <v>1879</v>
      </c>
      <c r="R998" s="5" t="s">
        <v>1873</v>
      </c>
      <c r="S998" s="5" t="s">
        <v>1874</v>
      </c>
      <c r="U998" s="5">
        <v>0</v>
      </c>
      <c r="V998" s="5">
        <v>0</v>
      </c>
    </row>
    <row r="999" spans="2:22" ht="31.5" x14ac:dyDescent="0.4">
      <c r="B999" s="21" t="s">
        <v>169</v>
      </c>
      <c r="C999" s="120" t="s">
        <v>1496</v>
      </c>
      <c r="D999" s="21" t="s">
        <v>240</v>
      </c>
      <c r="E999" s="21" t="s">
        <v>1848</v>
      </c>
      <c r="F999" s="22" t="s">
        <v>1881</v>
      </c>
      <c r="G999" s="21" t="s">
        <v>174</v>
      </c>
      <c r="H999" s="21" t="s">
        <v>163</v>
      </c>
      <c r="I999" s="21" t="s">
        <v>194</v>
      </c>
      <c r="J999" s="120" t="s">
        <v>206</v>
      </c>
      <c r="K999" s="21" t="s">
        <v>177</v>
      </c>
      <c r="L999" s="21" t="s">
        <v>1882</v>
      </c>
      <c r="M999" s="21" t="s">
        <v>488</v>
      </c>
      <c r="N999" s="22"/>
      <c r="O999" s="23">
        <v>45322</v>
      </c>
      <c r="P999" s="21" t="s">
        <v>1883</v>
      </c>
      <c r="Q999" s="5" t="s">
        <v>1882</v>
      </c>
      <c r="R999" s="5" t="s">
        <v>1884</v>
      </c>
      <c r="S999" s="5" t="s">
        <v>1874</v>
      </c>
      <c r="U999" s="5">
        <v>0</v>
      </c>
      <c r="V999" s="5">
        <v>0</v>
      </c>
    </row>
    <row r="1000" spans="2:22" ht="31.5" x14ac:dyDescent="0.4">
      <c r="B1000" s="21" t="s">
        <v>169</v>
      </c>
      <c r="C1000" s="120" t="s">
        <v>1496</v>
      </c>
      <c r="D1000" s="21" t="s">
        <v>240</v>
      </c>
      <c r="E1000" s="21" t="s">
        <v>1848</v>
      </c>
      <c r="F1000" s="22" t="s">
        <v>1881</v>
      </c>
      <c r="G1000" s="21" t="s">
        <v>174</v>
      </c>
      <c r="H1000" s="21" t="s">
        <v>163</v>
      </c>
      <c r="I1000" s="21" t="s">
        <v>194</v>
      </c>
      <c r="J1000" s="120" t="s">
        <v>206</v>
      </c>
      <c r="K1000" s="21" t="s">
        <v>183</v>
      </c>
      <c r="L1000" s="21" t="s">
        <v>1885</v>
      </c>
      <c r="M1000" s="21" t="s">
        <v>488</v>
      </c>
      <c r="N1000" s="22"/>
      <c r="O1000" s="23">
        <v>45322</v>
      </c>
      <c r="P1000" s="21" t="s">
        <v>1886</v>
      </c>
      <c r="Q1000" s="5" t="s">
        <v>1885</v>
      </c>
      <c r="R1000" s="5" t="s">
        <v>1884</v>
      </c>
      <c r="S1000" s="5" t="s">
        <v>1874</v>
      </c>
      <c r="U1000" s="5">
        <v>0</v>
      </c>
      <c r="V1000" s="5">
        <v>0</v>
      </c>
    </row>
    <row r="1001" spans="2:22" ht="31.5" x14ac:dyDescent="0.4">
      <c r="B1001" s="21" t="s">
        <v>169</v>
      </c>
      <c r="C1001" s="120" t="s">
        <v>1496</v>
      </c>
      <c r="D1001" s="21" t="s">
        <v>240</v>
      </c>
      <c r="E1001" s="21" t="s">
        <v>1848</v>
      </c>
      <c r="F1001" s="22" t="s">
        <v>1881</v>
      </c>
      <c r="G1001" s="21" t="s">
        <v>174</v>
      </c>
      <c r="H1001" s="21" t="s">
        <v>163</v>
      </c>
      <c r="I1001" s="21" t="s">
        <v>194</v>
      </c>
      <c r="J1001" s="120" t="s">
        <v>206</v>
      </c>
      <c r="K1001" s="21" t="s">
        <v>186</v>
      </c>
      <c r="L1001" s="21" t="s">
        <v>1887</v>
      </c>
      <c r="M1001" s="21" t="s">
        <v>488</v>
      </c>
      <c r="N1001" s="22"/>
      <c r="O1001" s="23">
        <v>45322</v>
      </c>
      <c r="P1001" s="21" t="s">
        <v>1888</v>
      </c>
      <c r="Q1001" s="5" t="s">
        <v>1887</v>
      </c>
      <c r="R1001" s="5" t="s">
        <v>1884</v>
      </c>
      <c r="S1001" s="5" t="s">
        <v>1874</v>
      </c>
      <c r="U1001" s="5">
        <v>0</v>
      </c>
      <c r="V1001" s="5">
        <v>0</v>
      </c>
    </row>
    <row r="1002" spans="2:22" ht="31.5" x14ac:dyDescent="0.4">
      <c r="B1002" s="21" t="s">
        <v>169</v>
      </c>
      <c r="C1002" s="120" t="s">
        <v>1496</v>
      </c>
      <c r="D1002" s="21" t="s">
        <v>240</v>
      </c>
      <c r="E1002" s="21" t="s">
        <v>1848</v>
      </c>
      <c r="F1002" s="22" t="s">
        <v>1881</v>
      </c>
      <c r="G1002" s="21" t="s">
        <v>174</v>
      </c>
      <c r="H1002" s="21" t="s">
        <v>163</v>
      </c>
      <c r="I1002" s="21" t="s">
        <v>194</v>
      </c>
      <c r="J1002" s="120" t="s">
        <v>206</v>
      </c>
      <c r="K1002" s="21" t="s">
        <v>189</v>
      </c>
      <c r="L1002" s="21" t="s">
        <v>1889</v>
      </c>
      <c r="M1002" s="21" t="s">
        <v>488</v>
      </c>
      <c r="N1002" s="22"/>
      <c r="O1002" s="23">
        <v>45322</v>
      </c>
      <c r="P1002" s="21" t="s">
        <v>1890</v>
      </c>
      <c r="Q1002" s="5" t="s">
        <v>1889</v>
      </c>
      <c r="R1002" s="5" t="s">
        <v>1884</v>
      </c>
      <c r="S1002" s="5" t="s">
        <v>1874</v>
      </c>
      <c r="U1002" s="5">
        <v>0</v>
      </c>
      <c r="V1002" s="5">
        <v>0</v>
      </c>
    </row>
    <row r="1003" spans="2:22" ht="31.5" x14ac:dyDescent="0.4">
      <c r="B1003" s="21" t="s">
        <v>169</v>
      </c>
      <c r="C1003" s="120" t="s">
        <v>1550</v>
      </c>
      <c r="D1003" s="21" t="s">
        <v>240</v>
      </c>
      <c r="E1003" s="21" t="s">
        <v>1848</v>
      </c>
      <c r="F1003" s="22" t="s">
        <v>1891</v>
      </c>
      <c r="G1003" s="21" t="s">
        <v>174</v>
      </c>
      <c r="H1003" s="21" t="s">
        <v>161</v>
      </c>
      <c r="I1003" s="21" t="s">
        <v>254</v>
      </c>
      <c r="J1003" s="120" t="s">
        <v>176</v>
      </c>
      <c r="K1003" s="21" t="s">
        <v>177</v>
      </c>
      <c r="L1003" s="21" t="s">
        <v>1892</v>
      </c>
      <c r="M1003" s="21" t="s">
        <v>488</v>
      </c>
      <c r="N1003" s="22"/>
      <c r="O1003" s="23">
        <v>45322</v>
      </c>
      <c r="P1003" s="21" t="s">
        <v>1893</v>
      </c>
      <c r="Q1003" s="5" t="s">
        <v>1892</v>
      </c>
      <c r="R1003" s="5" t="s">
        <v>1894</v>
      </c>
      <c r="S1003" s="5" t="s">
        <v>1895</v>
      </c>
      <c r="U1003" s="5">
        <v>0</v>
      </c>
      <c r="V1003" s="5">
        <v>0</v>
      </c>
    </row>
    <row r="1004" spans="2:22" ht="31.5" x14ac:dyDescent="0.4">
      <c r="B1004" s="21" t="s">
        <v>169</v>
      </c>
      <c r="C1004" s="120" t="s">
        <v>1550</v>
      </c>
      <c r="D1004" s="21" t="s">
        <v>240</v>
      </c>
      <c r="E1004" s="21" t="s">
        <v>1848</v>
      </c>
      <c r="F1004" s="22" t="s">
        <v>1891</v>
      </c>
      <c r="G1004" s="21" t="s">
        <v>174</v>
      </c>
      <c r="H1004" s="21" t="s">
        <v>161</v>
      </c>
      <c r="I1004" s="21" t="s">
        <v>254</v>
      </c>
      <c r="J1004" s="120" t="s">
        <v>176</v>
      </c>
      <c r="K1004" s="21" t="s">
        <v>183</v>
      </c>
      <c r="L1004" s="21" t="s">
        <v>1896</v>
      </c>
      <c r="M1004" s="21" t="s">
        <v>488</v>
      </c>
      <c r="N1004" s="22"/>
      <c r="O1004" s="23">
        <v>45322</v>
      </c>
      <c r="P1004" s="21" t="s">
        <v>1897</v>
      </c>
      <c r="Q1004" s="5" t="s">
        <v>1896</v>
      </c>
      <c r="R1004" s="5" t="s">
        <v>1894</v>
      </c>
      <c r="S1004" s="5" t="s">
        <v>1895</v>
      </c>
      <c r="U1004" s="5">
        <v>0</v>
      </c>
      <c r="V1004" s="5">
        <v>0</v>
      </c>
    </row>
    <row r="1005" spans="2:22" ht="31.5" x14ac:dyDescent="0.4">
      <c r="B1005" s="21" t="s">
        <v>169</v>
      </c>
      <c r="C1005" s="120" t="s">
        <v>1550</v>
      </c>
      <c r="D1005" s="21" t="s">
        <v>240</v>
      </c>
      <c r="E1005" s="21" t="s">
        <v>1848</v>
      </c>
      <c r="F1005" s="22" t="s">
        <v>1891</v>
      </c>
      <c r="G1005" s="21" t="s">
        <v>174</v>
      </c>
      <c r="H1005" s="21" t="s">
        <v>161</v>
      </c>
      <c r="I1005" s="21" t="s">
        <v>254</v>
      </c>
      <c r="J1005" s="120" t="s">
        <v>176</v>
      </c>
      <c r="K1005" s="21" t="s">
        <v>186</v>
      </c>
      <c r="L1005" s="21" t="s">
        <v>1898</v>
      </c>
      <c r="M1005" s="21" t="s">
        <v>488</v>
      </c>
      <c r="N1005" s="22"/>
      <c r="O1005" s="23">
        <v>45322</v>
      </c>
      <c r="P1005" s="21" t="s">
        <v>1899</v>
      </c>
      <c r="Q1005" s="5" t="s">
        <v>1898</v>
      </c>
      <c r="R1005" s="5" t="s">
        <v>1894</v>
      </c>
      <c r="S1005" s="5" t="s">
        <v>1895</v>
      </c>
      <c r="U1005" s="5">
        <v>0</v>
      </c>
      <c r="V1005" s="5">
        <v>0</v>
      </c>
    </row>
    <row r="1006" spans="2:22" ht="31.5" x14ac:dyDescent="0.4">
      <c r="B1006" s="21" t="s">
        <v>169</v>
      </c>
      <c r="C1006" s="120" t="s">
        <v>1550</v>
      </c>
      <c r="D1006" s="21" t="s">
        <v>240</v>
      </c>
      <c r="E1006" s="21" t="s">
        <v>1848</v>
      </c>
      <c r="F1006" s="22" t="s">
        <v>1891</v>
      </c>
      <c r="G1006" s="21" t="s">
        <v>174</v>
      </c>
      <c r="H1006" s="21" t="s">
        <v>161</v>
      </c>
      <c r="I1006" s="21" t="s">
        <v>254</v>
      </c>
      <c r="J1006" s="120" t="s">
        <v>176</v>
      </c>
      <c r="K1006" s="21" t="s">
        <v>189</v>
      </c>
      <c r="L1006" s="21" t="s">
        <v>1900</v>
      </c>
      <c r="M1006" s="21" t="s">
        <v>488</v>
      </c>
      <c r="N1006" s="22"/>
      <c r="O1006" s="23">
        <v>45322</v>
      </c>
      <c r="P1006" s="21" t="s">
        <v>1901</v>
      </c>
      <c r="Q1006" s="5" t="s">
        <v>1900</v>
      </c>
      <c r="R1006" s="5" t="s">
        <v>1894</v>
      </c>
      <c r="S1006" s="5" t="s">
        <v>1895</v>
      </c>
      <c r="U1006" s="5">
        <v>0</v>
      </c>
      <c r="V1006" s="5">
        <v>0</v>
      </c>
    </row>
    <row r="1007" spans="2:22" ht="31.5" x14ac:dyDescent="0.4">
      <c r="B1007" s="21" t="s">
        <v>169</v>
      </c>
      <c r="C1007" s="120" t="s">
        <v>1550</v>
      </c>
      <c r="D1007" s="21" t="s">
        <v>240</v>
      </c>
      <c r="E1007" s="21" t="s">
        <v>1848</v>
      </c>
      <c r="F1007" s="22" t="s">
        <v>1902</v>
      </c>
      <c r="G1007" s="21" t="s">
        <v>174</v>
      </c>
      <c r="H1007" s="21" t="s">
        <v>163</v>
      </c>
      <c r="I1007" s="21" t="s">
        <v>194</v>
      </c>
      <c r="J1007" s="120" t="s">
        <v>206</v>
      </c>
      <c r="K1007" s="21" t="s">
        <v>177</v>
      </c>
      <c r="L1007" s="21" t="s">
        <v>1903</v>
      </c>
      <c r="M1007" s="21" t="s">
        <v>488</v>
      </c>
      <c r="N1007" s="22"/>
      <c r="O1007" s="23">
        <v>45322</v>
      </c>
      <c r="P1007" s="21" t="s">
        <v>1904</v>
      </c>
      <c r="Q1007" s="5" t="s">
        <v>1903</v>
      </c>
      <c r="R1007" s="5" t="s">
        <v>1905</v>
      </c>
      <c r="S1007" s="5" t="s">
        <v>1895</v>
      </c>
      <c r="U1007" s="5">
        <v>0</v>
      </c>
      <c r="V1007" s="5">
        <v>0</v>
      </c>
    </row>
    <row r="1008" spans="2:22" ht="31.5" x14ac:dyDescent="0.4">
      <c r="B1008" s="21" t="s">
        <v>169</v>
      </c>
      <c r="C1008" s="120" t="s">
        <v>1550</v>
      </c>
      <c r="D1008" s="21" t="s">
        <v>240</v>
      </c>
      <c r="E1008" s="21" t="s">
        <v>1848</v>
      </c>
      <c r="F1008" s="22" t="s">
        <v>1902</v>
      </c>
      <c r="G1008" s="21" t="s">
        <v>174</v>
      </c>
      <c r="H1008" s="21" t="s">
        <v>163</v>
      </c>
      <c r="I1008" s="21" t="s">
        <v>194</v>
      </c>
      <c r="J1008" s="120" t="s">
        <v>206</v>
      </c>
      <c r="K1008" s="21" t="s">
        <v>183</v>
      </c>
      <c r="L1008" s="21" t="s">
        <v>1906</v>
      </c>
      <c r="M1008" s="21" t="s">
        <v>488</v>
      </c>
      <c r="N1008" s="22"/>
      <c r="O1008" s="23">
        <v>45322</v>
      </c>
      <c r="P1008" s="21" t="s">
        <v>1907</v>
      </c>
      <c r="Q1008" s="5" t="s">
        <v>1906</v>
      </c>
      <c r="R1008" s="5" t="s">
        <v>1905</v>
      </c>
      <c r="S1008" s="5" t="s">
        <v>1895</v>
      </c>
      <c r="U1008" s="5">
        <v>0</v>
      </c>
      <c r="V1008" s="5">
        <v>0</v>
      </c>
    </row>
    <row r="1009" spans="2:22" ht="31.5" x14ac:dyDescent="0.4">
      <c r="B1009" s="21" t="s">
        <v>169</v>
      </c>
      <c r="C1009" s="120" t="s">
        <v>1550</v>
      </c>
      <c r="D1009" s="21" t="s">
        <v>240</v>
      </c>
      <c r="E1009" s="21" t="s">
        <v>1848</v>
      </c>
      <c r="F1009" s="22" t="s">
        <v>1902</v>
      </c>
      <c r="G1009" s="21" t="s">
        <v>174</v>
      </c>
      <c r="H1009" s="21" t="s">
        <v>163</v>
      </c>
      <c r="I1009" s="21" t="s">
        <v>194</v>
      </c>
      <c r="J1009" s="120" t="s">
        <v>206</v>
      </c>
      <c r="K1009" s="21" t="s">
        <v>186</v>
      </c>
      <c r="L1009" s="21" t="s">
        <v>1908</v>
      </c>
      <c r="M1009" s="21" t="s">
        <v>488</v>
      </c>
      <c r="N1009" s="22"/>
      <c r="O1009" s="23">
        <v>45322</v>
      </c>
      <c r="P1009" s="21" t="s">
        <v>1909</v>
      </c>
      <c r="Q1009" s="5" t="s">
        <v>1908</v>
      </c>
      <c r="R1009" s="5" t="s">
        <v>1905</v>
      </c>
      <c r="S1009" s="5" t="s">
        <v>1895</v>
      </c>
      <c r="U1009" s="5">
        <v>0</v>
      </c>
      <c r="V1009" s="5">
        <v>0</v>
      </c>
    </row>
    <row r="1010" spans="2:22" ht="31.5" x14ac:dyDescent="0.4">
      <c r="B1010" s="21" t="s">
        <v>169</v>
      </c>
      <c r="C1010" s="120" t="s">
        <v>1550</v>
      </c>
      <c r="D1010" s="21" t="s">
        <v>240</v>
      </c>
      <c r="E1010" s="21" t="s">
        <v>1848</v>
      </c>
      <c r="F1010" s="22" t="s">
        <v>1902</v>
      </c>
      <c r="G1010" s="21" t="s">
        <v>174</v>
      </c>
      <c r="H1010" s="21" t="s">
        <v>163</v>
      </c>
      <c r="I1010" s="21" t="s">
        <v>194</v>
      </c>
      <c r="J1010" s="120" t="s">
        <v>206</v>
      </c>
      <c r="K1010" s="21" t="s">
        <v>189</v>
      </c>
      <c r="L1010" s="21" t="s">
        <v>1910</v>
      </c>
      <c r="M1010" s="21" t="s">
        <v>488</v>
      </c>
      <c r="N1010" s="22"/>
      <c r="O1010" s="23">
        <v>45322</v>
      </c>
      <c r="P1010" s="21" t="s">
        <v>1911</v>
      </c>
      <c r="Q1010" s="5" t="s">
        <v>1910</v>
      </c>
      <c r="R1010" s="5" t="s">
        <v>1905</v>
      </c>
      <c r="S1010" s="5" t="s">
        <v>1895</v>
      </c>
      <c r="U1010" s="5">
        <v>0</v>
      </c>
      <c r="V1010" s="5">
        <v>0</v>
      </c>
    </row>
    <row r="1011" spans="2:22" ht="31.5" x14ac:dyDescent="0.4">
      <c r="B1011" s="21" t="s">
        <v>169</v>
      </c>
      <c r="C1011" s="120" t="s">
        <v>1550</v>
      </c>
      <c r="D1011" s="21" t="s">
        <v>240</v>
      </c>
      <c r="E1011" s="21" t="s">
        <v>1912</v>
      </c>
      <c r="F1011" s="22" t="s">
        <v>1957</v>
      </c>
      <c r="G1011" s="21" t="s">
        <v>174</v>
      </c>
      <c r="H1011" s="21" t="s">
        <v>122</v>
      </c>
      <c r="I1011" s="21" t="s">
        <v>1175</v>
      </c>
      <c r="J1011" s="21" t="s">
        <v>1958</v>
      </c>
      <c r="K1011" s="21" t="s">
        <v>177</v>
      </c>
      <c r="L1011" s="21" t="s">
        <v>1959</v>
      </c>
      <c r="M1011" s="21" t="s">
        <v>488</v>
      </c>
      <c r="N1011" s="22"/>
      <c r="O1011" s="23">
        <v>45322</v>
      </c>
      <c r="P1011" s="21" t="s">
        <v>1960</v>
      </c>
      <c r="Q1011" s="5" t="s">
        <v>1959</v>
      </c>
      <c r="R1011" s="5" t="s">
        <v>1961</v>
      </c>
      <c r="S1011" s="5" t="s">
        <v>1950</v>
      </c>
      <c r="U1011" s="5">
        <v>0</v>
      </c>
      <c r="V1011" s="5">
        <v>0</v>
      </c>
    </row>
    <row r="1012" spans="2:22" ht="31.5" x14ac:dyDescent="0.4">
      <c r="B1012" s="21" t="s">
        <v>169</v>
      </c>
      <c r="C1012" s="120" t="s">
        <v>1550</v>
      </c>
      <c r="D1012" s="21" t="s">
        <v>240</v>
      </c>
      <c r="E1012" s="21" t="s">
        <v>1912</v>
      </c>
      <c r="F1012" s="22" t="s">
        <v>1957</v>
      </c>
      <c r="G1012" s="21" t="s">
        <v>174</v>
      </c>
      <c r="H1012" s="21" t="s">
        <v>122</v>
      </c>
      <c r="I1012" s="21" t="s">
        <v>1175</v>
      </c>
      <c r="J1012" s="21" t="s">
        <v>1958</v>
      </c>
      <c r="K1012" s="21" t="s">
        <v>183</v>
      </c>
      <c r="L1012" s="21" t="s">
        <v>1962</v>
      </c>
      <c r="M1012" s="21" t="s">
        <v>488</v>
      </c>
      <c r="N1012" s="22"/>
      <c r="O1012" s="23">
        <v>45322</v>
      </c>
      <c r="P1012" s="21" t="s">
        <v>1963</v>
      </c>
      <c r="Q1012" s="5" t="s">
        <v>1962</v>
      </c>
      <c r="R1012" s="5" t="s">
        <v>1961</v>
      </c>
      <c r="S1012" s="5" t="s">
        <v>1950</v>
      </c>
      <c r="U1012" s="5">
        <v>0</v>
      </c>
      <c r="V1012" s="5">
        <v>0</v>
      </c>
    </row>
    <row r="1013" spans="2:22" ht="31.5" x14ac:dyDescent="0.4">
      <c r="B1013" s="21" t="s">
        <v>169</v>
      </c>
      <c r="C1013" s="120" t="s">
        <v>1550</v>
      </c>
      <c r="D1013" s="21" t="s">
        <v>240</v>
      </c>
      <c r="E1013" s="21" t="s">
        <v>1912</v>
      </c>
      <c r="F1013" s="22" t="s">
        <v>1957</v>
      </c>
      <c r="G1013" s="21" t="s">
        <v>174</v>
      </c>
      <c r="H1013" s="21" t="s">
        <v>122</v>
      </c>
      <c r="I1013" s="21" t="s">
        <v>1175</v>
      </c>
      <c r="J1013" s="21" t="s">
        <v>1958</v>
      </c>
      <c r="K1013" s="21" t="s">
        <v>186</v>
      </c>
      <c r="L1013" s="21" t="s">
        <v>1964</v>
      </c>
      <c r="M1013" s="21" t="s">
        <v>488</v>
      </c>
      <c r="N1013" s="22"/>
      <c r="O1013" s="23">
        <v>45322</v>
      </c>
      <c r="P1013" s="21" t="s">
        <v>1965</v>
      </c>
      <c r="Q1013" s="5" t="s">
        <v>1964</v>
      </c>
      <c r="R1013" s="5" t="s">
        <v>1961</v>
      </c>
      <c r="S1013" s="5" t="s">
        <v>1950</v>
      </c>
      <c r="U1013" s="5">
        <v>0</v>
      </c>
      <c r="V1013" s="5">
        <v>0</v>
      </c>
    </row>
    <row r="1014" spans="2:22" ht="31.5" x14ac:dyDescent="0.4">
      <c r="B1014" s="21" t="s">
        <v>169</v>
      </c>
      <c r="C1014" s="120" t="s">
        <v>1550</v>
      </c>
      <c r="D1014" s="21" t="s">
        <v>240</v>
      </c>
      <c r="E1014" s="21" t="s">
        <v>1912</v>
      </c>
      <c r="F1014" s="22" t="s">
        <v>1957</v>
      </c>
      <c r="G1014" s="21" t="s">
        <v>174</v>
      </c>
      <c r="H1014" s="21" t="s">
        <v>122</v>
      </c>
      <c r="I1014" s="21" t="s">
        <v>1175</v>
      </c>
      <c r="J1014" s="21" t="s">
        <v>1958</v>
      </c>
      <c r="K1014" s="21" t="s">
        <v>189</v>
      </c>
      <c r="L1014" s="21" t="s">
        <v>1966</v>
      </c>
      <c r="M1014" s="21" t="s">
        <v>488</v>
      </c>
      <c r="N1014" s="22"/>
      <c r="O1014" s="23">
        <v>45322</v>
      </c>
      <c r="P1014" s="21" t="s">
        <v>1967</v>
      </c>
      <c r="Q1014" s="5" t="s">
        <v>1966</v>
      </c>
      <c r="R1014" s="5" t="s">
        <v>1961</v>
      </c>
      <c r="S1014" s="5" t="s">
        <v>1950</v>
      </c>
      <c r="U1014" s="5">
        <v>0</v>
      </c>
      <c r="V1014" s="5">
        <v>0</v>
      </c>
    </row>
    <row r="1015" spans="2:22" ht="31.5" x14ac:dyDescent="0.4">
      <c r="B1015" s="21" t="s">
        <v>169</v>
      </c>
      <c r="C1015" s="120" t="s">
        <v>1550</v>
      </c>
      <c r="D1015" s="21" t="s">
        <v>192</v>
      </c>
      <c r="E1015" s="21" t="s">
        <v>1912</v>
      </c>
      <c r="F1015" s="22" t="s">
        <v>1913</v>
      </c>
      <c r="G1015" s="21" t="s">
        <v>174</v>
      </c>
      <c r="H1015" s="21" t="s">
        <v>161</v>
      </c>
      <c r="I1015" s="21" t="s">
        <v>254</v>
      </c>
      <c r="J1015" s="120" t="s">
        <v>176</v>
      </c>
      <c r="K1015" s="21" t="s">
        <v>177</v>
      </c>
      <c r="L1015" s="21" t="s">
        <v>1914</v>
      </c>
      <c r="M1015" s="21" t="s">
        <v>488</v>
      </c>
      <c r="N1015" s="22"/>
      <c r="O1015" s="23">
        <v>45322</v>
      </c>
      <c r="P1015" s="21" t="s">
        <v>1915</v>
      </c>
      <c r="Q1015" s="5" t="s">
        <v>1914</v>
      </c>
      <c r="R1015" s="5" t="s">
        <v>1916</v>
      </c>
      <c r="S1015" s="5" t="s">
        <v>1917</v>
      </c>
      <c r="U1015" s="5">
        <v>0</v>
      </c>
      <c r="V1015" s="5">
        <v>0</v>
      </c>
    </row>
    <row r="1016" spans="2:22" ht="31.5" x14ac:dyDescent="0.4">
      <c r="B1016" s="21" t="s">
        <v>169</v>
      </c>
      <c r="C1016" s="120" t="s">
        <v>1550</v>
      </c>
      <c r="D1016" s="21" t="s">
        <v>192</v>
      </c>
      <c r="E1016" s="21" t="s">
        <v>1912</v>
      </c>
      <c r="F1016" s="22" t="s">
        <v>1913</v>
      </c>
      <c r="G1016" s="21" t="s">
        <v>174</v>
      </c>
      <c r="H1016" s="21" t="s">
        <v>161</v>
      </c>
      <c r="I1016" s="21" t="s">
        <v>254</v>
      </c>
      <c r="J1016" s="120" t="s">
        <v>176</v>
      </c>
      <c r="K1016" s="21" t="s">
        <v>183</v>
      </c>
      <c r="L1016" s="21" t="s">
        <v>1918</v>
      </c>
      <c r="M1016" s="21" t="s">
        <v>488</v>
      </c>
      <c r="N1016" s="22"/>
      <c r="O1016" s="23">
        <v>45322</v>
      </c>
      <c r="P1016" s="21" t="s">
        <v>1919</v>
      </c>
      <c r="Q1016" s="5" t="s">
        <v>1918</v>
      </c>
      <c r="R1016" s="5" t="s">
        <v>1916</v>
      </c>
      <c r="S1016" s="5" t="s">
        <v>1917</v>
      </c>
      <c r="U1016" s="5">
        <v>0</v>
      </c>
      <c r="V1016" s="5">
        <v>0</v>
      </c>
    </row>
    <row r="1017" spans="2:22" ht="31.5" x14ac:dyDescent="0.4">
      <c r="B1017" s="21" t="s">
        <v>169</v>
      </c>
      <c r="C1017" s="120" t="s">
        <v>1550</v>
      </c>
      <c r="D1017" s="21" t="s">
        <v>192</v>
      </c>
      <c r="E1017" s="21" t="s">
        <v>1912</v>
      </c>
      <c r="F1017" s="22" t="s">
        <v>1913</v>
      </c>
      <c r="G1017" s="21" t="s">
        <v>174</v>
      </c>
      <c r="H1017" s="21" t="s">
        <v>161</v>
      </c>
      <c r="I1017" s="21" t="s">
        <v>254</v>
      </c>
      <c r="J1017" s="120" t="s">
        <v>176</v>
      </c>
      <c r="K1017" s="21" t="s">
        <v>186</v>
      </c>
      <c r="L1017" s="21" t="s">
        <v>1920</v>
      </c>
      <c r="M1017" s="21" t="s">
        <v>488</v>
      </c>
      <c r="N1017" s="22"/>
      <c r="O1017" s="23">
        <v>45322</v>
      </c>
      <c r="P1017" s="21" t="s">
        <v>1921</v>
      </c>
      <c r="Q1017" s="5" t="s">
        <v>1920</v>
      </c>
      <c r="R1017" s="5" t="s">
        <v>1916</v>
      </c>
      <c r="S1017" s="5" t="s">
        <v>1917</v>
      </c>
      <c r="U1017" s="5">
        <v>0</v>
      </c>
      <c r="V1017" s="5">
        <v>0</v>
      </c>
    </row>
    <row r="1018" spans="2:22" ht="31.5" x14ac:dyDescent="0.4">
      <c r="B1018" s="21" t="s">
        <v>169</v>
      </c>
      <c r="C1018" s="120" t="s">
        <v>1550</v>
      </c>
      <c r="D1018" s="21" t="s">
        <v>192</v>
      </c>
      <c r="E1018" s="21" t="s">
        <v>1912</v>
      </c>
      <c r="F1018" s="22" t="s">
        <v>1913</v>
      </c>
      <c r="G1018" s="21" t="s">
        <v>174</v>
      </c>
      <c r="H1018" s="21" t="s">
        <v>161</v>
      </c>
      <c r="I1018" s="21" t="s">
        <v>254</v>
      </c>
      <c r="J1018" s="120" t="s">
        <v>176</v>
      </c>
      <c r="K1018" s="21" t="s">
        <v>189</v>
      </c>
      <c r="L1018" s="21" t="s">
        <v>1922</v>
      </c>
      <c r="M1018" s="21" t="s">
        <v>488</v>
      </c>
      <c r="N1018" s="22"/>
      <c r="O1018" s="23">
        <v>45322</v>
      </c>
      <c r="P1018" s="21" t="s">
        <v>1923</v>
      </c>
      <c r="Q1018" s="5" t="s">
        <v>1922</v>
      </c>
      <c r="R1018" s="5" t="s">
        <v>1916</v>
      </c>
      <c r="S1018" s="5" t="s">
        <v>1917</v>
      </c>
      <c r="U1018" s="5">
        <v>0</v>
      </c>
      <c r="V1018" s="5">
        <v>0</v>
      </c>
    </row>
    <row r="1019" spans="2:22" ht="31.5" x14ac:dyDescent="0.4">
      <c r="B1019" s="21" t="s">
        <v>169</v>
      </c>
      <c r="C1019" s="120" t="s">
        <v>1550</v>
      </c>
      <c r="D1019" s="21" t="s">
        <v>192</v>
      </c>
      <c r="E1019" s="21" t="s">
        <v>1912</v>
      </c>
      <c r="F1019" s="22" t="s">
        <v>1934</v>
      </c>
      <c r="G1019" s="21" t="s">
        <v>174</v>
      </c>
      <c r="H1019" s="21" t="s">
        <v>117</v>
      </c>
      <c r="I1019" s="21" t="s">
        <v>544</v>
      </c>
      <c r="J1019" s="120" t="s">
        <v>176</v>
      </c>
      <c r="K1019" s="21" t="s">
        <v>177</v>
      </c>
      <c r="L1019" s="21" t="s">
        <v>1935</v>
      </c>
      <c r="M1019" s="21" t="s">
        <v>488</v>
      </c>
      <c r="N1019" s="22" t="s">
        <v>1936</v>
      </c>
      <c r="O1019" s="23">
        <v>45322</v>
      </c>
      <c r="P1019" s="21" t="s">
        <v>1937</v>
      </c>
      <c r="Q1019" s="5" t="s">
        <v>1935</v>
      </c>
      <c r="R1019" s="5" t="s">
        <v>1938</v>
      </c>
      <c r="S1019" s="5" t="s">
        <v>1939</v>
      </c>
      <c r="U1019" s="5">
        <v>0</v>
      </c>
      <c r="V1019" s="5">
        <v>0</v>
      </c>
    </row>
    <row r="1020" spans="2:22" ht="31.5" x14ac:dyDescent="0.4">
      <c r="B1020" s="21" t="s">
        <v>169</v>
      </c>
      <c r="C1020" s="120" t="s">
        <v>1550</v>
      </c>
      <c r="D1020" s="21" t="s">
        <v>192</v>
      </c>
      <c r="E1020" s="21" t="s">
        <v>1912</v>
      </c>
      <c r="F1020" s="22" t="s">
        <v>1934</v>
      </c>
      <c r="G1020" s="21" t="s">
        <v>174</v>
      </c>
      <c r="H1020" s="21" t="s">
        <v>117</v>
      </c>
      <c r="I1020" s="21" t="s">
        <v>544</v>
      </c>
      <c r="J1020" s="120" t="s">
        <v>176</v>
      </c>
      <c r="K1020" s="21" t="s">
        <v>183</v>
      </c>
      <c r="L1020" s="21" t="s">
        <v>1940</v>
      </c>
      <c r="M1020" s="21" t="s">
        <v>488</v>
      </c>
      <c r="N1020" s="22" t="s">
        <v>1936</v>
      </c>
      <c r="O1020" s="23">
        <v>45322</v>
      </c>
      <c r="P1020" s="21" t="s">
        <v>1941</v>
      </c>
      <c r="Q1020" s="5" t="s">
        <v>1940</v>
      </c>
      <c r="R1020" s="5" t="s">
        <v>1938</v>
      </c>
      <c r="S1020" s="5" t="s">
        <v>1939</v>
      </c>
      <c r="U1020" s="5">
        <v>0</v>
      </c>
      <c r="V1020" s="5">
        <v>0</v>
      </c>
    </row>
    <row r="1021" spans="2:22" ht="31.5" x14ac:dyDescent="0.4">
      <c r="B1021" s="21" t="s">
        <v>169</v>
      </c>
      <c r="C1021" s="120" t="s">
        <v>1550</v>
      </c>
      <c r="D1021" s="21" t="s">
        <v>192</v>
      </c>
      <c r="E1021" s="21" t="s">
        <v>1912</v>
      </c>
      <c r="F1021" s="22" t="s">
        <v>1934</v>
      </c>
      <c r="G1021" s="21" t="s">
        <v>174</v>
      </c>
      <c r="H1021" s="21" t="s">
        <v>117</v>
      </c>
      <c r="I1021" s="21" t="s">
        <v>544</v>
      </c>
      <c r="J1021" s="120" t="s">
        <v>176</v>
      </c>
      <c r="K1021" s="21" t="s">
        <v>186</v>
      </c>
      <c r="L1021" s="21" t="s">
        <v>1942</v>
      </c>
      <c r="M1021" s="21" t="s">
        <v>488</v>
      </c>
      <c r="N1021" s="22" t="s">
        <v>1936</v>
      </c>
      <c r="O1021" s="23">
        <v>45322</v>
      </c>
      <c r="P1021" s="21" t="s">
        <v>1943</v>
      </c>
      <c r="Q1021" s="5" t="s">
        <v>1942</v>
      </c>
      <c r="R1021" s="5" t="s">
        <v>1938</v>
      </c>
      <c r="S1021" s="5" t="s">
        <v>1939</v>
      </c>
      <c r="U1021" s="5">
        <v>0</v>
      </c>
      <c r="V1021" s="5">
        <v>0</v>
      </c>
    </row>
    <row r="1022" spans="2:22" ht="31.5" x14ac:dyDescent="0.4">
      <c r="B1022" s="21" t="s">
        <v>169</v>
      </c>
      <c r="C1022" s="120" t="s">
        <v>1550</v>
      </c>
      <c r="D1022" s="21" t="s">
        <v>192</v>
      </c>
      <c r="E1022" s="21" t="s">
        <v>1912</v>
      </c>
      <c r="F1022" s="22" t="s">
        <v>1934</v>
      </c>
      <c r="G1022" s="21" t="s">
        <v>174</v>
      </c>
      <c r="H1022" s="21" t="s">
        <v>117</v>
      </c>
      <c r="I1022" s="21" t="s">
        <v>544</v>
      </c>
      <c r="J1022" s="120" t="s">
        <v>176</v>
      </c>
      <c r="K1022" s="21" t="s">
        <v>189</v>
      </c>
      <c r="L1022" s="21" t="s">
        <v>1944</v>
      </c>
      <c r="M1022" s="21" t="s">
        <v>488</v>
      </c>
      <c r="N1022" s="22" t="s">
        <v>1936</v>
      </c>
      <c r="O1022" s="23">
        <v>45322</v>
      </c>
      <c r="P1022" s="21" t="s">
        <v>1945</v>
      </c>
      <c r="Q1022" s="5" t="s">
        <v>1944</v>
      </c>
      <c r="R1022" s="5" t="s">
        <v>1938</v>
      </c>
      <c r="S1022" s="5" t="s">
        <v>1939</v>
      </c>
      <c r="U1022" s="5">
        <v>0</v>
      </c>
      <c r="V1022" s="5">
        <v>0</v>
      </c>
    </row>
    <row r="1023" spans="2:22" ht="31.5" x14ac:dyDescent="0.4">
      <c r="B1023" s="21" t="s">
        <v>169</v>
      </c>
      <c r="C1023" s="120" t="s">
        <v>1550</v>
      </c>
      <c r="D1023" s="21" t="s">
        <v>240</v>
      </c>
      <c r="E1023" s="21" t="s">
        <v>1912</v>
      </c>
      <c r="F1023" s="22" t="s">
        <v>1968</v>
      </c>
      <c r="G1023" s="21" t="s">
        <v>174</v>
      </c>
      <c r="H1023" s="21" t="s">
        <v>122</v>
      </c>
      <c r="I1023" s="21" t="s">
        <v>1175</v>
      </c>
      <c r="J1023" s="21" t="s">
        <v>1958</v>
      </c>
      <c r="K1023" s="21" t="s">
        <v>177</v>
      </c>
      <c r="L1023" s="21" t="s">
        <v>1969</v>
      </c>
      <c r="M1023" s="21" t="s">
        <v>488</v>
      </c>
      <c r="N1023" s="22" t="s">
        <v>1936</v>
      </c>
      <c r="O1023" s="23">
        <v>45322</v>
      </c>
      <c r="P1023" s="21" t="s">
        <v>1970</v>
      </c>
      <c r="Q1023" s="5" t="s">
        <v>1969</v>
      </c>
      <c r="R1023" s="5" t="s">
        <v>1971</v>
      </c>
      <c r="S1023" s="5" t="s">
        <v>1972</v>
      </c>
      <c r="U1023" s="5">
        <v>0</v>
      </c>
      <c r="V1023" s="5">
        <v>0</v>
      </c>
    </row>
    <row r="1024" spans="2:22" ht="31.5" x14ac:dyDescent="0.4">
      <c r="B1024" s="21" t="s">
        <v>169</v>
      </c>
      <c r="C1024" s="120" t="s">
        <v>1550</v>
      </c>
      <c r="D1024" s="21" t="s">
        <v>240</v>
      </c>
      <c r="E1024" s="21" t="s">
        <v>1912</v>
      </c>
      <c r="F1024" s="22" t="s">
        <v>1968</v>
      </c>
      <c r="G1024" s="21" t="s">
        <v>174</v>
      </c>
      <c r="H1024" s="21" t="s">
        <v>122</v>
      </c>
      <c r="I1024" s="21" t="s">
        <v>1175</v>
      </c>
      <c r="J1024" s="21" t="s">
        <v>1958</v>
      </c>
      <c r="K1024" s="21" t="s">
        <v>183</v>
      </c>
      <c r="L1024" s="21" t="s">
        <v>1973</v>
      </c>
      <c r="M1024" s="21" t="s">
        <v>488</v>
      </c>
      <c r="N1024" s="22" t="s">
        <v>1936</v>
      </c>
      <c r="O1024" s="23">
        <v>45322</v>
      </c>
      <c r="P1024" s="21" t="s">
        <v>1974</v>
      </c>
      <c r="Q1024" s="5" t="s">
        <v>1973</v>
      </c>
      <c r="R1024" s="5" t="s">
        <v>1971</v>
      </c>
      <c r="S1024" s="5" t="s">
        <v>1972</v>
      </c>
      <c r="U1024" s="5">
        <v>0</v>
      </c>
      <c r="V1024" s="5">
        <v>0</v>
      </c>
    </row>
    <row r="1025" spans="2:22" ht="31.5" x14ac:dyDescent="0.4">
      <c r="B1025" s="21" t="s">
        <v>169</v>
      </c>
      <c r="C1025" s="120" t="s">
        <v>1550</v>
      </c>
      <c r="D1025" s="21" t="s">
        <v>240</v>
      </c>
      <c r="E1025" s="21" t="s">
        <v>1912</v>
      </c>
      <c r="F1025" s="22" t="s">
        <v>1968</v>
      </c>
      <c r="G1025" s="21" t="s">
        <v>174</v>
      </c>
      <c r="H1025" s="21" t="s">
        <v>122</v>
      </c>
      <c r="I1025" s="21" t="s">
        <v>1175</v>
      </c>
      <c r="J1025" s="21" t="s">
        <v>1958</v>
      </c>
      <c r="K1025" s="21" t="s">
        <v>186</v>
      </c>
      <c r="L1025" s="21" t="s">
        <v>1975</v>
      </c>
      <c r="M1025" s="21" t="s">
        <v>488</v>
      </c>
      <c r="N1025" s="22" t="s">
        <v>1936</v>
      </c>
      <c r="O1025" s="23">
        <v>45322</v>
      </c>
      <c r="P1025" s="21" t="s">
        <v>1976</v>
      </c>
      <c r="Q1025" s="5" t="s">
        <v>1975</v>
      </c>
      <c r="R1025" s="5" t="s">
        <v>1971</v>
      </c>
      <c r="S1025" s="5" t="s">
        <v>1972</v>
      </c>
      <c r="U1025" s="5">
        <v>0</v>
      </c>
      <c r="V1025" s="5">
        <v>0</v>
      </c>
    </row>
    <row r="1026" spans="2:22" ht="31.5" x14ac:dyDescent="0.4">
      <c r="B1026" s="21" t="s">
        <v>169</v>
      </c>
      <c r="C1026" s="120" t="s">
        <v>1550</v>
      </c>
      <c r="D1026" s="21" t="s">
        <v>240</v>
      </c>
      <c r="E1026" s="21" t="s">
        <v>1912</v>
      </c>
      <c r="F1026" s="22" t="s">
        <v>1968</v>
      </c>
      <c r="G1026" s="21" t="s">
        <v>174</v>
      </c>
      <c r="H1026" s="21" t="s">
        <v>122</v>
      </c>
      <c r="I1026" s="21" t="s">
        <v>1175</v>
      </c>
      <c r="J1026" s="21" t="s">
        <v>1958</v>
      </c>
      <c r="K1026" s="21" t="s">
        <v>189</v>
      </c>
      <c r="L1026" s="21" t="s">
        <v>1977</v>
      </c>
      <c r="M1026" s="21" t="s">
        <v>488</v>
      </c>
      <c r="N1026" s="22" t="s">
        <v>1936</v>
      </c>
      <c r="O1026" s="23">
        <v>45322</v>
      </c>
      <c r="P1026" s="21" t="s">
        <v>1978</v>
      </c>
      <c r="Q1026" s="5" t="s">
        <v>1977</v>
      </c>
      <c r="R1026" s="5" t="s">
        <v>1971</v>
      </c>
      <c r="S1026" s="5" t="s">
        <v>1972</v>
      </c>
      <c r="U1026" s="5">
        <v>0</v>
      </c>
      <c r="V1026" s="5">
        <v>0</v>
      </c>
    </row>
    <row r="1027" spans="2:22" ht="31.5" x14ac:dyDescent="0.4">
      <c r="B1027" s="21" t="s">
        <v>169</v>
      </c>
      <c r="C1027" s="120" t="s">
        <v>1550</v>
      </c>
      <c r="D1027" s="21" t="s">
        <v>240</v>
      </c>
      <c r="E1027" s="21" t="s">
        <v>1912</v>
      </c>
      <c r="F1027" s="22" t="s">
        <v>1946</v>
      </c>
      <c r="G1027" s="21" t="s">
        <v>174</v>
      </c>
      <c r="H1027" s="21" t="s">
        <v>163</v>
      </c>
      <c r="I1027" s="21" t="s">
        <v>194</v>
      </c>
      <c r="J1027" s="120" t="s">
        <v>195</v>
      </c>
      <c r="K1027" s="21" t="s">
        <v>177</v>
      </c>
      <c r="L1027" s="21" t="s">
        <v>1947</v>
      </c>
      <c r="M1027" s="21" t="s">
        <v>488</v>
      </c>
      <c r="N1027" s="22"/>
      <c r="O1027" s="23">
        <v>45322</v>
      </c>
      <c r="P1027" s="21" t="s">
        <v>1948</v>
      </c>
      <c r="Q1027" s="5" t="s">
        <v>1947</v>
      </c>
      <c r="R1027" s="5" t="s">
        <v>1949</v>
      </c>
      <c r="S1027" s="5" t="s">
        <v>1950</v>
      </c>
      <c r="U1027" s="5">
        <v>0</v>
      </c>
      <c r="V1027" s="5">
        <v>0</v>
      </c>
    </row>
    <row r="1028" spans="2:22" ht="31.5" x14ac:dyDescent="0.4">
      <c r="B1028" s="21" t="s">
        <v>169</v>
      </c>
      <c r="C1028" s="120" t="s">
        <v>1550</v>
      </c>
      <c r="D1028" s="21" t="s">
        <v>240</v>
      </c>
      <c r="E1028" s="21" t="s">
        <v>1912</v>
      </c>
      <c r="F1028" s="22" t="s">
        <v>1946</v>
      </c>
      <c r="G1028" s="21" t="s">
        <v>174</v>
      </c>
      <c r="H1028" s="21" t="s">
        <v>163</v>
      </c>
      <c r="I1028" s="21" t="s">
        <v>194</v>
      </c>
      <c r="J1028" s="120" t="s">
        <v>195</v>
      </c>
      <c r="K1028" s="21" t="s">
        <v>183</v>
      </c>
      <c r="L1028" s="21" t="s">
        <v>1951</v>
      </c>
      <c r="M1028" s="21" t="s">
        <v>488</v>
      </c>
      <c r="N1028" s="22"/>
      <c r="O1028" s="23">
        <v>45322</v>
      </c>
      <c r="P1028" s="21" t="s">
        <v>1952</v>
      </c>
      <c r="Q1028" s="5" t="s">
        <v>1951</v>
      </c>
      <c r="R1028" s="5" t="s">
        <v>1949</v>
      </c>
      <c r="S1028" s="5" t="s">
        <v>1950</v>
      </c>
      <c r="U1028" s="5">
        <v>0</v>
      </c>
      <c r="V1028" s="5">
        <v>0</v>
      </c>
    </row>
    <row r="1029" spans="2:22" ht="31.5" x14ac:dyDescent="0.4">
      <c r="B1029" s="21" t="s">
        <v>169</v>
      </c>
      <c r="C1029" s="120" t="s">
        <v>1550</v>
      </c>
      <c r="D1029" s="21" t="s">
        <v>240</v>
      </c>
      <c r="E1029" s="21" t="s">
        <v>1912</v>
      </c>
      <c r="F1029" s="22" t="s">
        <v>1946</v>
      </c>
      <c r="G1029" s="21" t="s">
        <v>174</v>
      </c>
      <c r="H1029" s="21" t="s">
        <v>163</v>
      </c>
      <c r="I1029" s="21" t="s">
        <v>194</v>
      </c>
      <c r="J1029" s="120" t="s">
        <v>195</v>
      </c>
      <c r="K1029" s="21" t="s">
        <v>186</v>
      </c>
      <c r="L1029" s="21" t="s">
        <v>1953</v>
      </c>
      <c r="M1029" s="21" t="s">
        <v>488</v>
      </c>
      <c r="N1029" s="22"/>
      <c r="O1029" s="23">
        <v>45322</v>
      </c>
      <c r="P1029" s="21" t="s">
        <v>1954</v>
      </c>
      <c r="Q1029" s="5" t="s">
        <v>1953</v>
      </c>
      <c r="R1029" s="5" t="s">
        <v>1949</v>
      </c>
      <c r="S1029" s="5" t="s">
        <v>1950</v>
      </c>
      <c r="U1029" s="5">
        <v>0</v>
      </c>
      <c r="V1029" s="5">
        <v>0</v>
      </c>
    </row>
    <row r="1030" spans="2:22" ht="31.5" x14ac:dyDescent="0.4">
      <c r="B1030" s="21" t="s">
        <v>169</v>
      </c>
      <c r="C1030" s="120" t="s">
        <v>1550</v>
      </c>
      <c r="D1030" s="21" t="s">
        <v>240</v>
      </c>
      <c r="E1030" s="21" t="s">
        <v>1912</v>
      </c>
      <c r="F1030" s="22" t="s">
        <v>1946</v>
      </c>
      <c r="G1030" s="21" t="s">
        <v>174</v>
      </c>
      <c r="H1030" s="21" t="s">
        <v>163</v>
      </c>
      <c r="I1030" s="21" t="s">
        <v>194</v>
      </c>
      <c r="J1030" s="120" t="s">
        <v>195</v>
      </c>
      <c r="K1030" s="21" t="s">
        <v>189</v>
      </c>
      <c r="L1030" s="21" t="s">
        <v>1955</v>
      </c>
      <c r="M1030" s="21" t="s">
        <v>488</v>
      </c>
      <c r="N1030" s="22"/>
      <c r="O1030" s="23">
        <v>45322</v>
      </c>
      <c r="P1030" s="21" t="s">
        <v>1956</v>
      </c>
      <c r="Q1030" s="5" t="s">
        <v>1955</v>
      </c>
      <c r="R1030" s="5" t="s">
        <v>1949</v>
      </c>
      <c r="S1030" s="5" t="s">
        <v>1950</v>
      </c>
      <c r="U1030" s="5">
        <v>0</v>
      </c>
      <c r="V1030" s="5">
        <v>0</v>
      </c>
    </row>
    <row r="1031" spans="2:22" ht="31.5" x14ac:dyDescent="0.4">
      <c r="B1031" s="21" t="s">
        <v>169</v>
      </c>
      <c r="C1031" s="120" t="s">
        <v>1550</v>
      </c>
      <c r="D1031" s="21" t="s">
        <v>192</v>
      </c>
      <c r="E1031" s="21" t="s">
        <v>1912</v>
      </c>
      <c r="F1031" s="22" t="s">
        <v>1924</v>
      </c>
      <c r="G1031" s="21" t="s">
        <v>174</v>
      </c>
      <c r="H1031" s="21" t="s">
        <v>163</v>
      </c>
      <c r="I1031" s="21" t="s">
        <v>194</v>
      </c>
      <c r="J1031" s="120" t="s">
        <v>206</v>
      </c>
      <c r="K1031" s="21" t="s">
        <v>177</v>
      </c>
      <c r="L1031" s="21" t="s">
        <v>1925</v>
      </c>
      <c r="M1031" s="21" t="s">
        <v>488</v>
      </c>
      <c r="N1031" s="22"/>
      <c r="O1031" s="23">
        <v>45322</v>
      </c>
      <c r="P1031" s="21" t="s">
        <v>1926</v>
      </c>
      <c r="Q1031" s="5" t="s">
        <v>1925</v>
      </c>
      <c r="R1031" s="5" t="s">
        <v>1927</v>
      </c>
      <c r="S1031" s="5" t="s">
        <v>1917</v>
      </c>
      <c r="U1031" s="5">
        <v>0</v>
      </c>
      <c r="V1031" s="5">
        <v>0</v>
      </c>
    </row>
    <row r="1032" spans="2:22" ht="31.5" x14ac:dyDescent="0.4">
      <c r="B1032" s="21" t="s">
        <v>169</v>
      </c>
      <c r="C1032" s="120" t="s">
        <v>1550</v>
      </c>
      <c r="D1032" s="21" t="s">
        <v>192</v>
      </c>
      <c r="E1032" s="21" t="s">
        <v>1912</v>
      </c>
      <c r="F1032" s="22" t="s">
        <v>1924</v>
      </c>
      <c r="G1032" s="21" t="s">
        <v>174</v>
      </c>
      <c r="H1032" s="21" t="s">
        <v>163</v>
      </c>
      <c r="I1032" s="21" t="s">
        <v>194</v>
      </c>
      <c r="J1032" s="120" t="s">
        <v>206</v>
      </c>
      <c r="K1032" s="21" t="s">
        <v>183</v>
      </c>
      <c r="L1032" s="21" t="s">
        <v>1928</v>
      </c>
      <c r="M1032" s="21" t="s">
        <v>488</v>
      </c>
      <c r="N1032" s="22"/>
      <c r="O1032" s="23">
        <v>45322</v>
      </c>
      <c r="P1032" s="21" t="s">
        <v>1929</v>
      </c>
      <c r="Q1032" s="5" t="s">
        <v>1928</v>
      </c>
      <c r="R1032" s="5" t="s">
        <v>1927</v>
      </c>
      <c r="S1032" s="5" t="s">
        <v>1917</v>
      </c>
      <c r="U1032" s="5">
        <v>0</v>
      </c>
      <c r="V1032" s="5">
        <v>0</v>
      </c>
    </row>
    <row r="1033" spans="2:22" ht="31.5" x14ac:dyDescent="0.4">
      <c r="B1033" s="21" t="s">
        <v>169</v>
      </c>
      <c r="C1033" s="120" t="s">
        <v>1550</v>
      </c>
      <c r="D1033" s="21" t="s">
        <v>192</v>
      </c>
      <c r="E1033" s="21" t="s">
        <v>1912</v>
      </c>
      <c r="F1033" s="22" t="s">
        <v>1924</v>
      </c>
      <c r="G1033" s="21" t="s">
        <v>174</v>
      </c>
      <c r="H1033" s="21" t="s">
        <v>163</v>
      </c>
      <c r="I1033" s="21" t="s">
        <v>194</v>
      </c>
      <c r="J1033" s="120" t="s">
        <v>206</v>
      </c>
      <c r="K1033" s="21" t="s">
        <v>186</v>
      </c>
      <c r="L1033" s="21" t="s">
        <v>1930</v>
      </c>
      <c r="M1033" s="21" t="s">
        <v>488</v>
      </c>
      <c r="N1033" s="22"/>
      <c r="O1033" s="23">
        <v>45322</v>
      </c>
      <c r="P1033" s="21" t="s">
        <v>1931</v>
      </c>
      <c r="Q1033" s="5" t="s">
        <v>1930</v>
      </c>
      <c r="R1033" s="5" t="s">
        <v>1927</v>
      </c>
      <c r="S1033" s="5" t="s">
        <v>1917</v>
      </c>
      <c r="U1033" s="5">
        <v>0</v>
      </c>
      <c r="V1033" s="5">
        <v>0</v>
      </c>
    </row>
    <row r="1034" spans="2:22" ht="31.5" x14ac:dyDescent="0.4">
      <c r="B1034" s="21" t="s">
        <v>169</v>
      </c>
      <c r="C1034" s="120" t="s">
        <v>1550</v>
      </c>
      <c r="D1034" s="21" t="s">
        <v>192</v>
      </c>
      <c r="E1034" s="21" t="s">
        <v>1912</v>
      </c>
      <c r="F1034" s="22" t="s">
        <v>1924</v>
      </c>
      <c r="G1034" s="21" t="s">
        <v>174</v>
      </c>
      <c r="H1034" s="21" t="s">
        <v>163</v>
      </c>
      <c r="I1034" s="21" t="s">
        <v>194</v>
      </c>
      <c r="J1034" s="120" t="s">
        <v>206</v>
      </c>
      <c r="K1034" s="21" t="s">
        <v>189</v>
      </c>
      <c r="L1034" s="21" t="s">
        <v>1932</v>
      </c>
      <c r="M1034" s="21" t="s">
        <v>488</v>
      </c>
      <c r="N1034" s="22"/>
      <c r="O1034" s="23">
        <v>45322</v>
      </c>
      <c r="P1034" s="21" t="s">
        <v>1933</v>
      </c>
      <c r="Q1034" s="5" t="s">
        <v>1932</v>
      </c>
      <c r="R1034" s="5" t="s">
        <v>1927</v>
      </c>
      <c r="S1034" s="5" t="s">
        <v>1917</v>
      </c>
      <c r="U1034" s="5">
        <v>0</v>
      </c>
      <c r="V1034" s="5">
        <v>0</v>
      </c>
    </row>
    <row r="1035" spans="2:22" ht="31.5" x14ac:dyDescent="0.4">
      <c r="B1035" s="21" t="s">
        <v>169</v>
      </c>
      <c r="C1035" s="120" t="s">
        <v>1172</v>
      </c>
      <c r="D1035" s="21" t="s">
        <v>240</v>
      </c>
      <c r="E1035" s="21" t="s">
        <v>1173</v>
      </c>
      <c r="F1035" s="22" t="s">
        <v>1174</v>
      </c>
      <c r="G1035" s="21" t="s">
        <v>174</v>
      </c>
      <c r="H1035" s="21" t="s">
        <v>161</v>
      </c>
      <c r="I1035" s="21" t="s">
        <v>254</v>
      </c>
      <c r="J1035" s="21" t="s">
        <v>1990</v>
      </c>
      <c r="K1035" s="21" t="s">
        <v>177</v>
      </c>
      <c r="L1035" s="21" t="s">
        <v>1991</v>
      </c>
      <c r="M1035" s="21" t="s">
        <v>488</v>
      </c>
      <c r="N1035" s="22"/>
      <c r="O1035" s="23">
        <v>45322</v>
      </c>
      <c r="P1035" s="21" t="s">
        <v>1992</v>
      </c>
      <c r="Q1035" s="5" t="s">
        <v>1991</v>
      </c>
      <c r="R1035" s="5" t="s">
        <v>1179</v>
      </c>
      <c r="S1035" s="5" t="s">
        <v>1983</v>
      </c>
      <c r="U1035" s="5">
        <v>0</v>
      </c>
      <c r="V1035" s="5">
        <v>0</v>
      </c>
    </row>
    <row r="1036" spans="2:22" ht="31.5" x14ac:dyDescent="0.4">
      <c r="B1036" s="21" t="s">
        <v>169</v>
      </c>
      <c r="C1036" s="120" t="s">
        <v>1172</v>
      </c>
      <c r="D1036" s="21" t="s">
        <v>240</v>
      </c>
      <c r="E1036" s="21" t="s">
        <v>1173</v>
      </c>
      <c r="F1036" s="22" t="s">
        <v>1174</v>
      </c>
      <c r="G1036" s="21" t="s">
        <v>174</v>
      </c>
      <c r="H1036" s="21" t="s">
        <v>161</v>
      </c>
      <c r="I1036" s="21" t="s">
        <v>254</v>
      </c>
      <c r="J1036" s="21" t="s">
        <v>1990</v>
      </c>
      <c r="K1036" s="21" t="s">
        <v>183</v>
      </c>
      <c r="L1036" s="21" t="s">
        <v>1993</v>
      </c>
      <c r="M1036" s="21" t="s">
        <v>488</v>
      </c>
      <c r="N1036" s="22"/>
      <c r="O1036" s="23">
        <v>45322</v>
      </c>
      <c r="P1036" s="21" t="s">
        <v>1994</v>
      </c>
      <c r="Q1036" s="5" t="s">
        <v>1993</v>
      </c>
      <c r="R1036" s="5" t="s">
        <v>1179</v>
      </c>
      <c r="S1036" s="5" t="s">
        <v>1983</v>
      </c>
      <c r="U1036" s="5">
        <v>0</v>
      </c>
      <c r="V1036" s="5">
        <v>0</v>
      </c>
    </row>
    <row r="1037" spans="2:22" ht="31.5" x14ac:dyDescent="0.4">
      <c r="B1037" s="21" t="s">
        <v>169</v>
      </c>
      <c r="C1037" s="120" t="s">
        <v>1172</v>
      </c>
      <c r="D1037" s="21" t="s">
        <v>240</v>
      </c>
      <c r="E1037" s="21" t="s">
        <v>1173</v>
      </c>
      <c r="F1037" s="22" t="s">
        <v>1174</v>
      </c>
      <c r="G1037" s="21" t="s">
        <v>174</v>
      </c>
      <c r="H1037" s="21" t="s">
        <v>161</v>
      </c>
      <c r="I1037" s="21" t="s">
        <v>254</v>
      </c>
      <c r="J1037" s="21" t="s">
        <v>1990</v>
      </c>
      <c r="K1037" s="21" t="s">
        <v>186</v>
      </c>
      <c r="L1037" s="21" t="s">
        <v>1995</v>
      </c>
      <c r="M1037" s="21" t="s">
        <v>488</v>
      </c>
      <c r="N1037" s="22"/>
      <c r="O1037" s="23">
        <v>45322</v>
      </c>
      <c r="P1037" s="21" t="s">
        <v>1996</v>
      </c>
      <c r="Q1037" s="5" t="s">
        <v>1995</v>
      </c>
      <c r="R1037" s="5" t="s">
        <v>1179</v>
      </c>
      <c r="S1037" s="5" t="s">
        <v>1983</v>
      </c>
      <c r="U1037" s="5">
        <v>0</v>
      </c>
      <c r="V1037" s="5">
        <v>0</v>
      </c>
    </row>
    <row r="1038" spans="2:22" ht="31.5" x14ac:dyDescent="0.4">
      <c r="B1038" s="21" t="s">
        <v>169</v>
      </c>
      <c r="C1038" s="120" t="s">
        <v>1172</v>
      </c>
      <c r="D1038" s="21" t="s">
        <v>240</v>
      </c>
      <c r="E1038" s="21" t="s">
        <v>1173</v>
      </c>
      <c r="F1038" s="22" t="s">
        <v>1174</v>
      </c>
      <c r="G1038" s="21" t="s">
        <v>174</v>
      </c>
      <c r="H1038" s="21" t="s">
        <v>161</v>
      </c>
      <c r="I1038" s="21" t="s">
        <v>254</v>
      </c>
      <c r="J1038" s="21" t="s">
        <v>1990</v>
      </c>
      <c r="K1038" s="21" t="s">
        <v>189</v>
      </c>
      <c r="L1038" s="21" t="s">
        <v>1997</v>
      </c>
      <c r="M1038" s="21" t="s">
        <v>488</v>
      </c>
      <c r="N1038" s="22"/>
      <c r="O1038" s="23">
        <v>45322</v>
      </c>
      <c r="P1038" s="21" t="s">
        <v>1998</v>
      </c>
      <c r="Q1038" s="5" t="s">
        <v>1997</v>
      </c>
      <c r="R1038" s="5" t="s">
        <v>1179</v>
      </c>
      <c r="S1038" s="5" t="s">
        <v>1983</v>
      </c>
      <c r="U1038" s="5">
        <v>0</v>
      </c>
      <c r="V1038" s="5">
        <v>0</v>
      </c>
    </row>
    <row r="1039" spans="2:22" ht="31.5" x14ac:dyDescent="0.4">
      <c r="B1039" s="21" t="s">
        <v>169</v>
      </c>
      <c r="C1039" s="120" t="s">
        <v>1172</v>
      </c>
      <c r="D1039" s="21" t="s">
        <v>240</v>
      </c>
      <c r="E1039" s="21" t="s">
        <v>1173</v>
      </c>
      <c r="F1039" s="22" t="s">
        <v>1174</v>
      </c>
      <c r="G1039" s="21" t="s">
        <v>174</v>
      </c>
      <c r="H1039" s="21" t="s">
        <v>117</v>
      </c>
      <c r="I1039" s="21" t="s">
        <v>544</v>
      </c>
      <c r="J1039" s="21" t="s">
        <v>1999</v>
      </c>
      <c r="K1039" s="21" t="s">
        <v>177</v>
      </c>
      <c r="L1039" s="21" t="s">
        <v>2000</v>
      </c>
      <c r="M1039" s="21" t="s">
        <v>488</v>
      </c>
      <c r="N1039" s="22"/>
      <c r="O1039" s="23">
        <v>45322</v>
      </c>
      <c r="P1039" s="21" t="s">
        <v>2001</v>
      </c>
      <c r="Q1039" s="5" t="s">
        <v>2000</v>
      </c>
      <c r="R1039" s="5" t="s">
        <v>1179</v>
      </c>
      <c r="S1039" s="5" t="s">
        <v>1983</v>
      </c>
      <c r="U1039" s="5">
        <v>0</v>
      </c>
      <c r="V1039" s="5">
        <v>0</v>
      </c>
    </row>
    <row r="1040" spans="2:22" ht="31.5" x14ac:dyDescent="0.4">
      <c r="B1040" s="21" t="s">
        <v>169</v>
      </c>
      <c r="C1040" s="120" t="s">
        <v>1172</v>
      </c>
      <c r="D1040" s="21" t="s">
        <v>240</v>
      </c>
      <c r="E1040" s="21" t="s">
        <v>1173</v>
      </c>
      <c r="F1040" s="22" t="s">
        <v>1174</v>
      </c>
      <c r="G1040" s="21" t="s">
        <v>174</v>
      </c>
      <c r="H1040" s="21" t="s">
        <v>117</v>
      </c>
      <c r="I1040" s="21" t="s">
        <v>544</v>
      </c>
      <c r="J1040" s="21" t="s">
        <v>1999</v>
      </c>
      <c r="K1040" s="21" t="s">
        <v>183</v>
      </c>
      <c r="L1040" s="21" t="s">
        <v>2002</v>
      </c>
      <c r="M1040" s="21" t="s">
        <v>488</v>
      </c>
      <c r="N1040" s="22"/>
      <c r="O1040" s="23">
        <v>45322</v>
      </c>
      <c r="P1040" s="21" t="s">
        <v>2003</v>
      </c>
      <c r="Q1040" s="5" t="s">
        <v>2002</v>
      </c>
      <c r="R1040" s="5" t="s">
        <v>1179</v>
      </c>
      <c r="S1040" s="5" t="s">
        <v>1983</v>
      </c>
      <c r="U1040" s="5">
        <v>0</v>
      </c>
      <c r="V1040" s="5">
        <v>0</v>
      </c>
    </row>
    <row r="1041" spans="2:22" ht="31.5" x14ac:dyDescent="0.4">
      <c r="B1041" s="21" t="s">
        <v>169</v>
      </c>
      <c r="C1041" s="120" t="s">
        <v>1172</v>
      </c>
      <c r="D1041" s="21" t="s">
        <v>240</v>
      </c>
      <c r="E1041" s="21" t="s">
        <v>1173</v>
      </c>
      <c r="F1041" s="22" t="s">
        <v>1174</v>
      </c>
      <c r="G1041" s="21" t="s">
        <v>174</v>
      </c>
      <c r="H1041" s="21" t="s">
        <v>117</v>
      </c>
      <c r="I1041" s="21" t="s">
        <v>544</v>
      </c>
      <c r="J1041" s="21" t="s">
        <v>1999</v>
      </c>
      <c r="K1041" s="21" t="s">
        <v>186</v>
      </c>
      <c r="L1041" s="21" t="s">
        <v>2004</v>
      </c>
      <c r="M1041" s="21" t="s">
        <v>488</v>
      </c>
      <c r="N1041" s="22"/>
      <c r="O1041" s="23">
        <v>45322</v>
      </c>
      <c r="P1041" s="21" t="s">
        <v>2005</v>
      </c>
      <c r="Q1041" s="5" t="s">
        <v>2004</v>
      </c>
      <c r="R1041" s="5" t="s">
        <v>1179</v>
      </c>
      <c r="S1041" s="5" t="s">
        <v>1983</v>
      </c>
      <c r="U1041" s="5">
        <v>0</v>
      </c>
      <c r="V1041" s="5">
        <v>0</v>
      </c>
    </row>
    <row r="1042" spans="2:22" ht="31.5" x14ac:dyDescent="0.4">
      <c r="B1042" s="21" t="s">
        <v>169</v>
      </c>
      <c r="C1042" s="120" t="s">
        <v>1172</v>
      </c>
      <c r="D1042" s="21" t="s">
        <v>240</v>
      </c>
      <c r="E1042" s="21" t="s">
        <v>1173</v>
      </c>
      <c r="F1042" s="22" t="s">
        <v>1174</v>
      </c>
      <c r="G1042" s="21" t="s">
        <v>174</v>
      </c>
      <c r="H1042" s="21" t="s">
        <v>117</v>
      </c>
      <c r="I1042" s="21" t="s">
        <v>544</v>
      </c>
      <c r="J1042" s="21" t="s">
        <v>1999</v>
      </c>
      <c r="K1042" s="21" t="s">
        <v>189</v>
      </c>
      <c r="L1042" s="21" t="s">
        <v>2006</v>
      </c>
      <c r="M1042" s="21" t="s">
        <v>488</v>
      </c>
      <c r="N1042" s="22"/>
      <c r="O1042" s="23">
        <v>45322</v>
      </c>
      <c r="P1042" s="21" t="s">
        <v>2007</v>
      </c>
      <c r="Q1042" s="5" t="s">
        <v>2006</v>
      </c>
      <c r="R1042" s="5" t="s">
        <v>1179</v>
      </c>
      <c r="S1042" s="5" t="s">
        <v>1983</v>
      </c>
      <c r="U1042" s="5">
        <v>0</v>
      </c>
      <c r="V1042" s="5">
        <v>0</v>
      </c>
    </row>
    <row r="1043" spans="2:22" ht="31.5" x14ac:dyDescent="0.4">
      <c r="B1043" s="21" t="s">
        <v>169</v>
      </c>
      <c r="C1043" s="120" t="s">
        <v>1172</v>
      </c>
      <c r="D1043" s="21" t="s">
        <v>240</v>
      </c>
      <c r="E1043" s="21" t="s">
        <v>1173</v>
      </c>
      <c r="F1043" s="22" t="s">
        <v>1174</v>
      </c>
      <c r="G1043" s="21" t="s">
        <v>174</v>
      </c>
      <c r="H1043" s="21" t="s">
        <v>122</v>
      </c>
      <c r="I1043" s="21" t="s">
        <v>1175</v>
      </c>
      <c r="J1043" s="21" t="s">
        <v>1176</v>
      </c>
      <c r="K1043" s="21" t="s">
        <v>177</v>
      </c>
      <c r="L1043" s="21" t="s">
        <v>1177</v>
      </c>
      <c r="M1043" s="21" t="s">
        <v>488</v>
      </c>
      <c r="N1043" s="22"/>
      <c r="O1043" s="23">
        <v>45322</v>
      </c>
      <c r="P1043" s="21" t="s">
        <v>1178</v>
      </c>
      <c r="Q1043" s="5" t="s">
        <v>1177</v>
      </c>
      <c r="R1043" s="5" t="s">
        <v>1179</v>
      </c>
      <c r="S1043" s="5" t="s">
        <v>1180</v>
      </c>
      <c r="U1043" s="5">
        <v>0</v>
      </c>
      <c r="V1043" s="5">
        <v>0</v>
      </c>
    </row>
    <row r="1044" spans="2:22" ht="31.5" x14ac:dyDescent="0.4">
      <c r="B1044" s="21" t="s">
        <v>169</v>
      </c>
      <c r="C1044" s="120" t="s">
        <v>1172</v>
      </c>
      <c r="D1044" s="21" t="s">
        <v>240</v>
      </c>
      <c r="E1044" s="21" t="s">
        <v>1173</v>
      </c>
      <c r="F1044" s="22" t="s">
        <v>1174</v>
      </c>
      <c r="G1044" s="21" t="s">
        <v>174</v>
      </c>
      <c r="H1044" s="21" t="s">
        <v>122</v>
      </c>
      <c r="I1044" s="21" t="s">
        <v>1175</v>
      </c>
      <c r="J1044" s="21" t="s">
        <v>1176</v>
      </c>
      <c r="K1044" s="21" t="s">
        <v>183</v>
      </c>
      <c r="L1044" s="21" t="s">
        <v>1181</v>
      </c>
      <c r="M1044" s="21" t="s">
        <v>488</v>
      </c>
      <c r="N1044" s="22"/>
      <c r="O1044" s="23">
        <v>45322</v>
      </c>
      <c r="P1044" s="21" t="s">
        <v>1182</v>
      </c>
      <c r="Q1044" s="5" t="s">
        <v>1181</v>
      </c>
      <c r="R1044" s="5" t="s">
        <v>1179</v>
      </c>
      <c r="S1044" s="5" t="s">
        <v>1180</v>
      </c>
      <c r="U1044" s="5">
        <v>0</v>
      </c>
      <c r="V1044" s="5">
        <v>0</v>
      </c>
    </row>
    <row r="1045" spans="2:22" ht="31.5" x14ac:dyDescent="0.4">
      <c r="B1045" s="21" t="s">
        <v>169</v>
      </c>
      <c r="C1045" s="120" t="s">
        <v>1172</v>
      </c>
      <c r="D1045" s="21" t="s">
        <v>240</v>
      </c>
      <c r="E1045" s="21" t="s">
        <v>1173</v>
      </c>
      <c r="F1045" s="22" t="s">
        <v>1174</v>
      </c>
      <c r="G1045" s="21" t="s">
        <v>174</v>
      </c>
      <c r="H1045" s="21" t="s">
        <v>122</v>
      </c>
      <c r="I1045" s="21" t="s">
        <v>1175</v>
      </c>
      <c r="J1045" s="21" t="s">
        <v>1176</v>
      </c>
      <c r="K1045" s="21" t="s">
        <v>186</v>
      </c>
      <c r="L1045" s="21" t="s">
        <v>1183</v>
      </c>
      <c r="M1045" s="21" t="s">
        <v>488</v>
      </c>
      <c r="N1045" s="22"/>
      <c r="O1045" s="23">
        <v>45322</v>
      </c>
      <c r="P1045" s="21" t="s">
        <v>1184</v>
      </c>
      <c r="Q1045" s="5" t="s">
        <v>1183</v>
      </c>
      <c r="R1045" s="5" t="s">
        <v>1179</v>
      </c>
      <c r="S1045" s="5" t="s">
        <v>1180</v>
      </c>
      <c r="U1045" s="5">
        <v>0</v>
      </c>
      <c r="V1045" s="5">
        <v>0</v>
      </c>
    </row>
    <row r="1046" spans="2:22" ht="31.5" x14ac:dyDescent="0.4">
      <c r="B1046" s="21" t="s">
        <v>169</v>
      </c>
      <c r="C1046" s="120" t="s">
        <v>1172</v>
      </c>
      <c r="D1046" s="21" t="s">
        <v>240</v>
      </c>
      <c r="E1046" s="21" t="s">
        <v>1173</v>
      </c>
      <c r="F1046" s="22" t="s">
        <v>1174</v>
      </c>
      <c r="G1046" s="21" t="s">
        <v>174</v>
      </c>
      <c r="H1046" s="21" t="s">
        <v>122</v>
      </c>
      <c r="I1046" s="21" t="s">
        <v>1175</v>
      </c>
      <c r="J1046" s="21" t="s">
        <v>1176</v>
      </c>
      <c r="K1046" s="21" t="s">
        <v>189</v>
      </c>
      <c r="L1046" s="21" t="s">
        <v>1185</v>
      </c>
      <c r="M1046" s="21" t="s">
        <v>488</v>
      </c>
      <c r="N1046" s="22"/>
      <c r="O1046" s="23">
        <v>45322</v>
      </c>
      <c r="P1046" s="21" t="s">
        <v>1186</v>
      </c>
      <c r="Q1046" s="5" t="s">
        <v>1185</v>
      </c>
      <c r="R1046" s="5" t="s">
        <v>1179</v>
      </c>
      <c r="S1046" s="5" t="s">
        <v>1180</v>
      </c>
      <c r="U1046" s="5">
        <v>0</v>
      </c>
      <c r="V1046" s="5">
        <v>0</v>
      </c>
    </row>
    <row r="1047" spans="2:22" ht="31.5" x14ac:dyDescent="0.4">
      <c r="B1047" s="21" t="s">
        <v>169</v>
      </c>
      <c r="C1047" s="120" t="s">
        <v>1172</v>
      </c>
      <c r="D1047" s="21" t="s">
        <v>240</v>
      </c>
      <c r="E1047" s="21" t="s">
        <v>1173</v>
      </c>
      <c r="F1047" s="22" t="s">
        <v>1979</v>
      </c>
      <c r="G1047" s="21" t="s">
        <v>174</v>
      </c>
      <c r="H1047" s="21" t="s">
        <v>163</v>
      </c>
      <c r="I1047" s="21" t="s">
        <v>194</v>
      </c>
      <c r="J1047" s="120" t="s">
        <v>195</v>
      </c>
      <c r="K1047" s="21" t="s">
        <v>177</v>
      </c>
      <c r="L1047" s="21" t="s">
        <v>1980</v>
      </c>
      <c r="M1047" s="21" t="s">
        <v>488</v>
      </c>
      <c r="N1047" s="22"/>
      <c r="O1047" s="23">
        <v>45322</v>
      </c>
      <c r="P1047" s="21" t="s">
        <v>1981</v>
      </c>
      <c r="Q1047" s="5" t="s">
        <v>1980</v>
      </c>
      <c r="R1047" s="5" t="s">
        <v>1982</v>
      </c>
      <c r="S1047" s="5" t="s">
        <v>1983</v>
      </c>
      <c r="U1047" s="5">
        <v>0</v>
      </c>
      <c r="V1047" s="5">
        <v>0</v>
      </c>
    </row>
    <row r="1048" spans="2:22" ht="31.5" x14ac:dyDescent="0.4">
      <c r="B1048" s="21" t="s">
        <v>169</v>
      </c>
      <c r="C1048" s="120" t="s">
        <v>1172</v>
      </c>
      <c r="D1048" s="21" t="s">
        <v>240</v>
      </c>
      <c r="E1048" s="21" t="s">
        <v>1173</v>
      </c>
      <c r="F1048" s="22" t="s">
        <v>1979</v>
      </c>
      <c r="G1048" s="21" t="s">
        <v>174</v>
      </c>
      <c r="H1048" s="21" t="s">
        <v>163</v>
      </c>
      <c r="I1048" s="21" t="s">
        <v>194</v>
      </c>
      <c r="J1048" s="120" t="s">
        <v>195</v>
      </c>
      <c r="K1048" s="21" t="s">
        <v>183</v>
      </c>
      <c r="L1048" s="21" t="s">
        <v>1984</v>
      </c>
      <c r="M1048" s="21" t="s">
        <v>488</v>
      </c>
      <c r="N1048" s="22"/>
      <c r="O1048" s="23">
        <v>45322</v>
      </c>
      <c r="P1048" s="21" t="s">
        <v>1985</v>
      </c>
      <c r="Q1048" s="5" t="s">
        <v>1984</v>
      </c>
      <c r="R1048" s="5" t="s">
        <v>1982</v>
      </c>
      <c r="S1048" s="5" t="s">
        <v>1983</v>
      </c>
      <c r="U1048" s="5">
        <v>0</v>
      </c>
      <c r="V1048" s="5">
        <v>0</v>
      </c>
    </row>
    <row r="1049" spans="2:22" ht="31.5" x14ac:dyDescent="0.4">
      <c r="B1049" s="21" t="s">
        <v>169</v>
      </c>
      <c r="C1049" s="120" t="s">
        <v>1172</v>
      </c>
      <c r="D1049" s="21" t="s">
        <v>240</v>
      </c>
      <c r="E1049" s="21" t="s">
        <v>1173</v>
      </c>
      <c r="F1049" s="22" t="s">
        <v>1979</v>
      </c>
      <c r="G1049" s="21" t="s">
        <v>174</v>
      </c>
      <c r="H1049" s="21" t="s">
        <v>163</v>
      </c>
      <c r="I1049" s="21" t="s">
        <v>194</v>
      </c>
      <c r="J1049" s="120" t="s">
        <v>195</v>
      </c>
      <c r="K1049" s="21" t="s">
        <v>186</v>
      </c>
      <c r="L1049" s="21" t="s">
        <v>1986</v>
      </c>
      <c r="M1049" s="21" t="s">
        <v>488</v>
      </c>
      <c r="N1049" s="22"/>
      <c r="O1049" s="23">
        <v>45322</v>
      </c>
      <c r="P1049" s="21" t="s">
        <v>1987</v>
      </c>
      <c r="Q1049" s="5" t="s">
        <v>1986</v>
      </c>
      <c r="R1049" s="5" t="s">
        <v>1982</v>
      </c>
      <c r="S1049" s="5" t="s">
        <v>1983</v>
      </c>
      <c r="U1049" s="5">
        <v>0</v>
      </c>
      <c r="V1049" s="5">
        <v>0</v>
      </c>
    </row>
    <row r="1050" spans="2:22" ht="31.5" x14ac:dyDescent="0.4">
      <c r="B1050" s="21" t="s">
        <v>169</v>
      </c>
      <c r="C1050" s="120" t="s">
        <v>1172</v>
      </c>
      <c r="D1050" s="21" t="s">
        <v>240</v>
      </c>
      <c r="E1050" s="21" t="s">
        <v>1173</v>
      </c>
      <c r="F1050" s="22" t="s">
        <v>1979</v>
      </c>
      <c r="G1050" s="21" t="s">
        <v>174</v>
      </c>
      <c r="H1050" s="21" t="s">
        <v>163</v>
      </c>
      <c r="I1050" s="21" t="s">
        <v>194</v>
      </c>
      <c r="J1050" s="120" t="s">
        <v>195</v>
      </c>
      <c r="K1050" s="21" t="s">
        <v>189</v>
      </c>
      <c r="L1050" s="21" t="s">
        <v>1988</v>
      </c>
      <c r="M1050" s="21" t="s">
        <v>488</v>
      </c>
      <c r="N1050" s="22"/>
      <c r="O1050" s="23">
        <v>45322</v>
      </c>
      <c r="P1050" s="21" t="s">
        <v>1989</v>
      </c>
      <c r="Q1050" s="5" t="s">
        <v>1988</v>
      </c>
      <c r="R1050" s="5" t="s">
        <v>1982</v>
      </c>
      <c r="S1050" s="5" t="s">
        <v>1983</v>
      </c>
      <c r="U1050" s="5">
        <v>0</v>
      </c>
      <c r="V1050" s="5">
        <v>0</v>
      </c>
    </row>
    <row r="1051" spans="2:22" ht="31.5" x14ac:dyDescent="0.4">
      <c r="B1051" s="21" t="s">
        <v>169</v>
      </c>
      <c r="C1051" s="120" t="s">
        <v>1172</v>
      </c>
      <c r="D1051" s="21" t="s">
        <v>240</v>
      </c>
      <c r="E1051" s="21" t="s">
        <v>2031</v>
      </c>
      <c r="F1051" s="22" t="s">
        <v>2032</v>
      </c>
      <c r="G1051" s="21" t="s">
        <v>174</v>
      </c>
      <c r="H1051" s="21" t="s">
        <v>163</v>
      </c>
      <c r="I1051" s="21" t="s">
        <v>194</v>
      </c>
      <c r="J1051" s="120" t="s">
        <v>206</v>
      </c>
      <c r="K1051" s="21" t="s">
        <v>177</v>
      </c>
      <c r="L1051" s="21" t="s">
        <v>2033</v>
      </c>
      <c r="M1051" s="21" t="s">
        <v>488</v>
      </c>
      <c r="N1051" s="22"/>
      <c r="O1051" s="23">
        <v>45322</v>
      </c>
      <c r="P1051" s="21" t="s">
        <v>2034</v>
      </c>
      <c r="Q1051" s="5" t="s">
        <v>2033</v>
      </c>
      <c r="R1051" s="5" t="s">
        <v>2035</v>
      </c>
      <c r="S1051" s="5" t="s">
        <v>2036</v>
      </c>
      <c r="U1051" s="5">
        <v>0</v>
      </c>
      <c r="V1051" s="5">
        <v>0</v>
      </c>
    </row>
    <row r="1052" spans="2:22" ht="31.5" x14ac:dyDescent="0.4">
      <c r="B1052" s="21" t="s">
        <v>169</v>
      </c>
      <c r="C1052" s="120" t="s">
        <v>1172</v>
      </c>
      <c r="D1052" s="21" t="s">
        <v>240</v>
      </c>
      <c r="E1052" s="21" t="s">
        <v>2031</v>
      </c>
      <c r="F1052" s="22" t="s">
        <v>2032</v>
      </c>
      <c r="G1052" s="21" t="s">
        <v>174</v>
      </c>
      <c r="H1052" s="21" t="s">
        <v>163</v>
      </c>
      <c r="I1052" s="21" t="s">
        <v>194</v>
      </c>
      <c r="J1052" s="120" t="s">
        <v>206</v>
      </c>
      <c r="K1052" s="21" t="s">
        <v>183</v>
      </c>
      <c r="L1052" s="21" t="s">
        <v>2037</v>
      </c>
      <c r="M1052" s="21" t="s">
        <v>488</v>
      </c>
      <c r="N1052" s="22"/>
      <c r="O1052" s="23">
        <v>45322</v>
      </c>
      <c r="P1052" s="21" t="s">
        <v>2038</v>
      </c>
      <c r="Q1052" s="5" t="s">
        <v>2037</v>
      </c>
      <c r="R1052" s="5" t="s">
        <v>2035</v>
      </c>
      <c r="S1052" s="5" t="s">
        <v>2036</v>
      </c>
      <c r="U1052" s="5">
        <v>0</v>
      </c>
      <c r="V1052" s="5">
        <v>0</v>
      </c>
    </row>
    <row r="1053" spans="2:22" ht="31.5" x14ac:dyDescent="0.4">
      <c r="B1053" s="21" t="s">
        <v>169</v>
      </c>
      <c r="C1053" s="120" t="s">
        <v>1172</v>
      </c>
      <c r="D1053" s="21" t="s">
        <v>240</v>
      </c>
      <c r="E1053" s="21" t="s">
        <v>2031</v>
      </c>
      <c r="F1053" s="22" t="s">
        <v>2032</v>
      </c>
      <c r="G1053" s="21" t="s">
        <v>174</v>
      </c>
      <c r="H1053" s="21" t="s">
        <v>163</v>
      </c>
      <c r="I1053" s="21" t="s">
        <v>194</v>
      </c>
      <c r="J1053" s="120" t="s">
        <v>206</v>
      </c>
      <c r="K1053" s="21" t="s">
        <v>186</v>
      </c>
      <c r="L1053" s="21" t="s">
        <v>2039</v>
      </c>
      <c r="M1053" s="21" t="s">
        <v>488</v>
      </c>
      <c r="N1053" s="22"/>
      <c r="O1053" s="23">
        <v>45322</v>
      </c>
      <c r="P1053" s="21" t="s">
        <v>2040</v>
      </c>
      <c r="Q1053" s="5" t="s">
        <v>2039</v>
      </c>
      <c r="R1053" s="5" t="s">
        <v>2035</v>
      </c>
      <c r="S1053" s="5" t="s">
        <v>2036</v>
      </c>
      <c r="U1053" s="5">
        <v>0</v>
      </c>
      <c r="V1053" s="5">
        <v>0</v>
      </c>
    </row>
    <row r="1054" spans="2:22" ht="31.5" x14ac:dyDescent="0.4">
      <c r="B1054" s="21" t="s">
        <v>169</v>
      </c>
      <c r="C1054" s="120" t="s">
        <v>1172</v>
      </c>
      <c r="D1054" s="21" t="s">
        <v>240</v>
      </c>
      <c r="E1054" s="21" t="s">
        <v>2031</v>
      </c>
      <c r="F1054" s="22" t="s">
        <v>2032</v>
      </c>
      <c r="G1054" s="21" t="s">
        <v>174</v>
      </c>
      <c r="H1054" s="21" t="s">
        <v>163</v>
      </c>
      <c r="I1054" s="21" t="s">
        <v>194</v>
      </c>
      <c r="J1054" s="120" t="s">
        <v>206</v>
      </c>
      <c r="K1054" s="21" t="s">
        <v>189</v>
      </c>
      <c r="L1054" s="21" t="s">
        <v>2041</v>
      </c>
      <c r="M1054" s="21" t="s">
        <v>488</v>
      </c>
      <c r="N1054" s="22"/>
      <c r="O1054" s="23">
        <v>45322</v>
      </c>
      <c r="P1054" s="21" t="s">
        <v>2042</v>
      </c>
      <c r="Q1054" s="5" t="s">
        <v>2041</v>
      </c>
      <c r="R1054" s="5" t="s">
        <v>2035</v>
      </c>
      <c r="S1054" s="5" t="s">
        <v>2036</v>
      </c>
      <c r="U1054" s="5">
        <v>0</v>
      </c>
      <c r="V1054" s="5">
        <v>0</v>
      </c>
    </row>
    <row r="1055" spans="2:22" ht="31.5" x14ac:dyDescent="0.4">
      <c r="B1055" s="21" t="s">
        <v>169</v>
      </c>
      <c r="C1055" s="120" t="s">
        <v>1172</v>
      </c>
      <c r="D1055" s="21" t="s">
        <v>240</v>
      </c>
      <c r="E1055" s="21" t="s">
        <v>2031</v>
      </c>
      <c r="F1055" s="22" t="s">
        <v>2043</v>
      </c>
      <c r="G1055" s="21" t="s">
        <v>174</v>
      </c>
      <c r="H1055" s="21" t="s">
        <v>163</v>
      </c>
      <c r="I1055" s="21" t="s">
        <v>194</v>
      </c>
      <c r="J1055" s="120" t="s">
        <v>195</v>
      </c>
      <c r="K1055" s="21" t="s">
        <v>177</v>
      </c>
      <c r="L1055" s="21" t="s">
        <v>2044</v>
      </c>
      <c r="M1055" s="21" t="s">
        <v>488</v>
      </c>
      <c r="N1055" s="22"/>
      <c r="O1055" s="23">
        <v>45322</v>
      </c>
      <c r="P1055" s="21" t="s">
        <v>2045</v>
      </c>
      <c r="Q1055" s="5" t="s">
        <v>2044</v>
      </c>
      <c r="R1055" s="5" t="s">
        <v>2046</v>
      </c>
      <c r="S1055" s="5" t="s">
        <v>2047</v>
      </c>
      <c r="U1055" s="5">
        <v>0</v>
      </c>
      <c r="V1055" s="5">
        <v>0</v>
      </c>
    </row>
    <row r="1056" spans="2:22" ht="31.5" x14ac:dyDescent="0.4">
      <c r="B1056" s="21" t="s">
        <v>169</v>
      </c>
      <c r="C1056" s="120" t="s">
        <v>1172</v>
      </c>
      <c r="D1056" s="21" t="s">
        <v>240</v>
      </c>
      <c r="E1056" s="21" t="s">
        <v>2031</v>
      </c>
      <c r="F1056" s="22" t="s">
        <v>2043</v>
      </c>
      <c r="G1056" s="21" t="s">
        <v>174</v>
      </c>
      <c r="H1056" s="21" t="s">
        <v>163</v>
      </c>
      <c r="I1056" s="21" t="s">
        <v>194</v>
      </c>
      <c r="J1056" s="120" t="s">
        <v>195</v>
      </c>
      <c r="K1056" s="21" t="s">
        <v>183</v>
      </c>
      <c r="L1056" s="21" t="s">
        <v>2048</v>
      </c>
      <c r="M1056" s="21" t="s">
        <v>488</v>
      </c>
      <c r="N1056" s="22"/>
      <c r="O1056" s="23">
        <v>45322</v>
      </c>
      <c r="P1056" s="21" t="s">
        <v>2049</v>
      </c>
      <c r="Q1056" s="5" t="s">
        <v>2048</v>
      </c>
      <c r="R1056" s="5" t="s">
        <v>2046</v>
      </c>
      <c r="S1056" s="5" t="s">
        <v>2047</v>
      </c>
      <c r="U1056" s="5">
        <v>0</v>
      </c>
      <c r="V1056" s="5">
        <v>0</v>
      </c>
    </row>
    <row r="1057" spans="2:22" ht="31.5" x14ac:dyDescent="0.4">
      <c r="B1057" s="21" t="s">
        <v>169</v>
      </c>
      <c r="C1057" s="120" t="s">
        <v>1172</v>
      </c>
      <c r="D1057" s="21" t="s">
        <v>240</v>
      </c>
      <c r="E1057" s="21" t="s">
        <v>2031</v>
      </c>
      <c r="F1057" s="22" t="s">
        <v>2043</v>
      </c>
      <c r="G1057" s="21" t="s">
        <v>174</v>
      </c>
      <c r="H1057" s="21" t="s">
        <v>163</v>
      </c>
      <c r="I1057" s="21" t="s">
        <v>194</v>
      </c>
      <c r="J1057" s="120" t="s">
        <v>195</v>
      </c>
      <c r="K1057" s="21" t="s">
        <v>186</v>
      </c>
      <c r="L1057" s="21" t="s">
        <v>2050</v>
      </c>
      <c r="M1057" s="21" t="s">
        <v>488</v>
      </c>
      <c r="N1057" s="22"/>
      <c r="O1057" s="23">
        <v>45322</v>
      </c>
      <c r="P1057" s="21" t="s">
        <v>2051</v>
      </c>
      <c r="Q1057" s="5" t="s">
        <v>2050</v>
      </c>
      <c r="R1057" s="5" t="s">
        <v>2046</v>
      </c>
      <c r="S1057" s="5" t="s">
        <v>2047</v>
      </c>
      <c r="U1057" s="5">
        <v>0</v>
      </c>
      <c r="V1057" s="5">
        <v>0</v>
      </c>
    </row>
    <row r="1058" spans="2:22" ht="31.5" x14ac:dyDescent="0.4">
      <c r="B1058" s="21" t="s">
        <v>169</v>
      </c>
      <c r="C1058" s="120" t="s">
        <v>1172</v>
      </c>
      <c r="D1058" s="21" t="s">
        <v>240</v>
      </c>
      <c r="E1058" s="21" t="s">
        <v>2031</v>
      </c>
      <c r="F1058" s="22" t="s">
        <v>2043</v>
      </c>
      <c r="G1058" s="21" t="s">
        <v>174</v>
      </c>
      <c r="H1058" s="21" t="s">
        <v>163</v>
      </c>
      <c r="I1058" s="21" t="s">
        <v>194</v>
      </c>
      <c r="J1058" s="120" t="s">
        <v>195</v>
      </c>
      <c r="K1058" s="21" t="s">
        <v>189</v>
      </c>
      <c r="L1058" s="21" t="s">
        <v>2052</v>
      </c>
      <c r="M1058" s="21" t="s">
        <v>488</v>
      </c>
      <c r="N1058" s="22"/>
      <c r="O1058" s="23">
        <v>45322</v>
      </c>
      <c r="P1058" s="21" t="s">
        <v>2053</v>
      </c>
      <c r="Q1058" s="5" t="s">
        <v>2052</v>
      </c>
      <c r="R1058" s="5" t="s">
        <v>2046</v>
      </c>
      <c r="S1058" s="5" t="s">
        <v>2047</v>
      </c>
      <c r="U1058" s="5">
        <v>0</v>
      </c>
      <c r="V1058" s="5">
        <v>0</v>
      </c>
    </row>
    <row r="1059" spans="2:22" ht="31.5" x14ac:dyDescent="0.4">
      <c r="B1059" s="21" t="s">
        <v>169</v>
      </c>
      <c r="C1059" s="120" t="s">
        <v>1172</v>
      </c>
      <c r="D1059" s="21" t="s">
        <v>240</v>
      </c>
      <c r="E1059" s="21" t="s">
        <v>2008</v>
      </c>
      <c r="F1059" s="22" t="s">
        <v>2009</v>
      </c>
      <c r="G1059" s="21" t="s">
        <v>174</v>
      </c>
      <c r="H1059" s="21" t="s">
        <v>163</v>
      </c>
      <c r="I1059" s="21" t="s">
        <v>194</v>
      </c>
      <c r="J1059" s="120" t="s">
        <v>206</v>
      </c>
      <c r="K1059" s="21" t="s">
        <v>177</v>
      </c>
      <c r="L1059" s="21" t="s">
        <v>2010</v>
      </c>
      <c r="M1059" s="21" t="s">
        <v>488</v>
      </c>
      <c r="N1059" s="22"/>
      <c r="O1059" s="23">
        <v>45322</v>
      </c>
      <c r="P1059" s="21" t="s">
        <v>2011</v>
      </c>
      <c r="Q1059" s="5" t="s">
        <v>2010</v>
      </c>
      <c r="R1059" s="5" t="s">
        <v>2012</v>
      </c>
      <c r="S1059" s="5" t="s">
        <v>2013</v>
      </c>
      <c r="U1059" s="5">
        <v>0</v>
      </c>
      <c r="V1059" s="5">
        <v>0</v>
      </c>
    </row>
    <row r="1060" spans="2:22" ht="31.5" x14ac:dyDescent="0.4">
      <c r="B1060" s="21" t="s">
        <v>169</v>
      </c>
      <c r="C1060" s="120" t="s">
        <v>1172</v>
      </c>
      <c r="D1060" s="21" t="s">
        <v>240</v>
      </c>
      <c r="E1060" s="21" t="s">
        <v>2008</v>
      </c>
      <c r="F1060" s="22" t="s">
        <v>2009</v>
      </c>
      <c r="G1060" s="21" t="s">
        <v>174</v>
      </c>
      <c r="H1060" s="21" t="s">
        <v>163</v>
      </c>
      <c r="I1060" s="21" t="s">
        <v>194</v>
      </c>
      <c r="J1060" s="120" t="s">
        <v>206</v>
      </c>
      <c r="K1060" s="21" t="s">
        <v>183</v>
      </c>
      <c r="L1060" s="21" t="s">
        <v>2014</v>
      </c>
      <c r="M1060" s="21" t="s">
        <v>488</v>
      </c>
      <c r="N1060" s="22"/>
      <c r="O1060" s="23">
        <v>45322</v>
      </c>
      <c r="P1060" s="21" t="s">
        <v>2015</v>
      </c>
      <c r="Q1060" s="5" t="s">
        <v>2014</v>
      </c>
      <c r="R1060" s="5" t="s">
        <v>2012</v>
      </c>
      <c r="S1060" s="5" t="s">
        <v>2013</v>
      </c>
      <c r="U1060" s="5">
        <v>0</v>
      </c>
      <c r="V1060" s="5">
        <v>0</v>
      </c>
    </row>
    <row r="1061" spans="2:22" ht="31.5" x14ac:dyDescent="0.4">
      <c r="B1061" s="21" t="s">
        <v>169</v>
      </c>
      <c r="C1061" s="120" t="s">
        <v>1172</v>
      </c>
      <c r="D1061" s="21" t="s">
        <v>240</v>
      </c>
      <c r="E1061" s="21" t="s">
        <v>2008</v>
      </c>
      <c r="F1061" s="22" t="s">
        <v>2009</v>
      </c>
      <c r="G1061" s="21" t="s">
        <v>174</v>
      </c>
      <c r="H1061" s="21" t="s">
        <v>163</v>
      </c>
      <c r="I1061" s="21" t="s">
        <v>194</v>
      </c>
      <c r="J1061" s="120" t="s">
        <v>206</v>
      </c>
      <c r="K1061" s="21" t="s">
        <v>186</v>
      </c>
      <c r="L1061" s="21" t="s">
        <v>2016</v>
      </c>
      <c r="M1061" s="21" t="s">
        <v>488</v>
      </c>
      <c r="N1061" s="22"/>
      <c r="O1061" s="23">
        <v>45322</v>
      </c>
      <c r="P1061" s="21" t="s">
        <v>2017</v>
      </c>
      <c r="Q1061" s="5" t="s">
        <v>2016</v>
      </c>
      <c r="R1061" s="5" t="s">
        <v>2012</v>
      </c>
      <c r="S1061" s="5" t="s">
        <v>2013</v>
      </c>
      <c r="U1061" s="5">
        <v>0</v>
      </c>
      <c r="V1061" s="5">
        <v>0</v>
      </c>
    </row>
    <row r="1062" spans="2:22" ht="31.5" x14ac:dyDescent="0.4">
      <c r="B1062" s="21" t="s">
        <v>169</v>
      </c>
      <c r="C1062" s="120" t="s">
        <v>1172</v>
      </c>
      <c r="D1062" s="21" t="s">
        <v>240</v>
      </c>
      <c r="E1062" s="21" t="s">
        <v>2008</v>
      </c>
      <c r="F1062" s="22" t="s">
        <v>2009</v>
      </c>
      <c r="G1062" s="21" t="s">
        <v>174</v>
      </c>
      <c r="H1062" s="21" t="s">
        <v>163</v>
      </c>
      <c r="I1062" s="21" t="s">
        <v>194</v>
      </c>
      <c r="J1062" s="120" t="s">
        <v>206</v>
      </c>
      <c r="K1062" s="21" t="s">
        <v>189</v>
      </c>
      <c r="L1062" s="21" t="s">
        <v>2018</v>
      </c>
      <c r="M1062" s="21" t="s">
        <v>488</v>
      </c>
      <c r="N1062" s="22"/>
      <c r="O1062" s="23">
        <v>45322</v>
      </c>
      <c r="P1062" s="21" t="s">
        <v>2019</v>
      </c>
      <c r="Q1062" s="5" t="s">
        <v>2018</v>
      </c>
      <c r="R1062" s="5" t="s">
        <v>2012</v>
      </c>
      <c r="S1062" s="5" t="s">
        <v>2013</v>
      </c>
      <c r="U1062" s="5">
        <v>0</v>
      </c>
      <c r="V1062" s="5">
        <v>0</v>
      </c>
    </row>
    <row r="1063" spans="2:22" ht="31.5" x14ac:dyDescent="0.4">
      <c r="B1063" s="21" t="s">
        <v>169</v>
      </c>
      <c r="C1063" s="120" t="s">
        <v>1172</v>
      </c>
      <c r="D1063" s="21" t="s">
        <v>240</v>
      </c>
      <c r="E1063" s="21" t="s">
        <v>2008</v>
      </c>
      <c r="F1063" s="22" t="s">
        <v>2020</v>
      </c>
      <c r="G1063" s="21" t="s">
        <v>174</v>
      </c>
      <c r="H1063" s="21" t="s">
        <v>163</v>
      </c>
      <c r="I1063" s="21" t="s">
        <v>194</v>
      </c>
      <c r="J1063" s="120" t="s">
        <v>195</v>
      </c>
      <c r="K1063" s="21" t="s">
        <v>177</v>
      </c>
      <c r="L1063" s="21" t="s">
        <v>2021</v>
      </c>
      <c r="M1063" s="21" t="s">
        <v>488</v>
      </c>
      <c r="N1063" s="22"/>
      <c r="O1063" s="23">
        <v>45322</v>
      </c>
      <c r="P1063" s="21" t="s">
        <v>2022</v>
      </c>
      <c r="Q1063" s="5" t="s">
        <v>2021</v>
      </c>
      <c r="R1063" s="5" t="s">
        <v>2023</v>
      </c>
      <c r="S1063" s="5" t="s">
        <v>2024</v>
      </c>
      <c r="U1063" s="5">
        <v>0</v>
      </c>
      <c r="V1063" s="5">
        <v>0</v>
      </c>
    </row>
    <row r="1064" spans="2:22" ht="31.5" x14ac:dyDescent="0.4">
      <c r="B1064" s="21" t="s">
        <v>169</v>
      </c>
      <c r="C1064" s="120" t="s">
        <v>1172</v>
      </c>
      <c r="D1064" s="21" t="s">
        <v>240</v>
      </c>
      <c r="E1064" s="21" t="s">
        <v>2008</v>
      </c>
      <c r="F1064" s="22" t="s">
        <v>2020</v>
      </c>
      <c r="G1064" s="21" t="s">
        <v>174</v>
      </c>
      <c r="H1064" s="21" t="s">
        <v>163</v>
      </c>
      <c r="I1064" s="21" t="s">
        <v>194</v>
      </c>
      <c r="J1064" s="120" t="s">
        <v>195</v>
      </c>
      <c r="K1064" s="21" t="s">
        <v>183</v>
      </c>
      <c r="L1064" s="21" t="s">
        <v>2025</v>
      </c>
      <c r="M1064" s="21" t="s">
        <v>488</v>
      </c>
      <c r="N1064" s="22"/>
      <c r="O1064" s="23">
        <v>45322</v>
      </c>
      <c r="P1064" s="21" t="s">
        <v>2026</v>
      </c>
      <c r="Q1064" s="5" t="s">
        <v>2025</v>
      </c>
      <c r="R1064" s="5" t="s">
        <v>2023</v>
      </c>
      <c r="S1064" s="5" t="s">
        <v>2024</v>
      </c>
      <c r="U1064" s="5">
        <v>0</v>
      </c>
      <c r="V1064" s="5">
        <v>0</v>
      </c>
    </row>
    <row r="1065" spans="2:22" ht="31.5" x14ac:dyDescent="0.4">
      <c r="B1065" s="21" t="s">
        <v>169</v>
      </c>
      <c r="C1065" s="120" t="s">
        <v>1172</v>
      </c>
      <c r="D1065" s="21" t="s">
        <v>240</v>
      </c>
      <c r="E1065" s="21" t="s">
        <v>2008</v>
      </c>
      <c r="F1065" s="22" t="s">
        <v>2020</v>
      </c>
      <c r="G1065" s="21" t="s">
        <v>174</v>
      </c>
      <c r="H1065" s="21" t="s">
        <v>163</v>
      </c>
      <c r="I1065" s="21" t="s">
        <v>194</v>
      </c>
      <c r="J1065" s="120" t="s">
        <v>195</v>
      </c>
      <c r="K1065" s="21" t="s">
        <v>186</v>
      </c>
      <c r="L1065" s="21" t="s">
        <v>2027</v>
      </c>
      <c r="M1065" s="21" t="s">
        <v>488</v>
      </c>
      <c r="N1065" s="22"/>
      <c r="O1065" s="23">
        <v>45322</v>
      </c>
      <c r="P1065" s="21" t="s">
        <v>2028</v>
      </c>
      <c r="Q1065" s="5" t="s">
        <v>2027</v>
      </c>
      <c r="R1065" s="5" t="s">
        <v>2023</v>
      </c>
      <c r="S1065" s="5" t="s">
        <v>2024</v>
      </c>
      <c r="U1065" s="5">
        <v>0</v>
      </c>
      <c r="V1065" s="5">
        <v>0</v>
      </c>
    </row>
    <row r="1066" spans="2:22" ht="31.5" x14ac:dyDescent="0.4">
      <c r="B1066" s="21" t="s">
        <v>169</v>
      </c>
      <c r="C1066" s="120" t="s">
        <v>1172</v>
      </c>
      <c r="D1066" s="21" t="s">
        <v>240</v>
      </c>
      <c r="E1066" s="21" t="s">
        <v>2008</v>
      </c>
      <c r="F1066" s="22" t="s">
        <v>2020</v>
      </c>
      <c r="G1066" s="21" t="s">
        <v>174</v>
      </c>
      <c r="H1066" s="21" t="s">
        <v>163</v>
      </c>
      <c r="I1066" s="21" t="s">
        <v>194</v>
      </c>
      <c r="J1066" s="120" t="s">
        <v>195</v>
      </c>
      <c r="K1066" s="21" t="s">
        <v>189</v>
      </c>
      <c r="L1066" s="21" t="s">
        <v>2029</v>
      </c>
      <c r="M1066" s="21" t="s">
        <v>488</v>
      </c>
      <c r="N1066" s="22"/>
      <c r="O1066" s="23">
        <v>45322</v>
      </c>
      <c r="P1066" s="21" t="s">
        <v>2030</v>
      </c>
      <c r="Q1066" s="5" t="s">
        <v>2029</v>
      </c>
      <c r="R1066" s="5" t="s">
        <v>2023</v>
      </c>
      <c r="S1066" s="5" t="s">
        <v>2024</v>
      </c>
      <c r="U1066" s="5">
        <v>0</v>
      </c>
      <c r="V1066" s="5">
        <v>0</v>
      </c>
    </row>
    <row r="1067" spans="2:22" ht="31.5" x14ac:dyDescent="0.4">
      <c r="B1067" s="21" t="s">
        <v>169</v>
      </c>
      <c r="C1067" s="120" t="s">
        <v>2862</v>
      </c>
      <c r="D1067" s="21" t="s">
        <v>240</v>
      </c>
      <c r="E1067" s="21" t="s">
        <v>2863</v>
      </c>
      <c r="F1067" s="22" t="s">
        <v>2864</v>
      </c>
      <c r="G1067" s="21" t="s">
        <v>2752</v>
      </c>
      <c r="H1067" s="21" t="s">
        <v>131</v>
      </c>
      <c r="I1067" s="21" t="s">
        <v>175</v>
      </c>
      <c r="J1067" s="21" t="s">
        <v>2852</v>
      </c>
      <c r="K1067" s="21" t="s">
        <v>177</v>
      </c>
      <c r="L1067" s="21" t="s">
        <v>2865</v>
      </c>
      <c r="M1067" s="21" t="s">
        <v>488</v>
      </c>
      <c r="N1067" s="22"/>
      <c r="O1067" s="23">
        <v>45322</v>
      </c>
      <c r="P1067" s="21" t="s">
        <v>2866</v>
      </c>
      <c r="Q1067" s="5" t="s">
        <v>2865</v>
      </c>
      <c r="R1067" s="5" t="s">
        <v>2867</v>
      </c>
      <c r="S1067" s="5" t="s">
        <v>2868</v>
      </c>
      <c r="U1067" s="5">
        <v>0</v>
      </c>
      <c r="V1067" s="5">
        <v>0</v>
      </c>
    </row>
    <row r="1068" spans="2:22" ht="31.5" x14ac:dyDescent="0.4">
      <c r="B1068" s="21" t="s">
        <v>169</v>
      </c>
      <c r="C1068" s="120" t="s">
        <v>2862</v>
      </c>
      <c r="D1068" s="21" t="s">
        <v>240</v>
      </c>
      <c r="E1068" s="21" t="s">
        <v>2863</v>
      </c>
      <c r="F1068" s="22" t="s">
        <v>2864</v>
      </c>
      <c r="G1068" s="21" t="s">
        <v>2752</v>
      </c>
      <c r="H1068" s="21" t="s">
        <v>131</v>
      </c>
      <c r="I1068" s="21" t="s">
        <v>175</v>
      </c>
      <c r="J1068" s="21" t="s">
        <v>2852</v>
      </c>
      <c r="K1068" s="21" t="s">
        <v>183</v>
      </c>
      <c r="L1068" s="21" t="s">
        <v>2869</v>
      </c>
      <c r="M1068" s="21" t="s">
        <v>488</v>
      </c>
      <c r="N1068" s="22"/>
      <c r="O1068" s="23">
        <v>45322</v>
      </c>
      <c r="P1068" s="21" t="s">
        <v>2870</v>
      </c>
      <c r="Q1068" s="5" t="s">
        <v>2869</v>
      </c>
      <c r="R1068" s="5" t="s">
        <v>2867</v>
      </c>
      <c r="S1068" s="5" t="s">
        <v>2868</v>
      </c>
      <c r="U1068" s="5">
        <v>0</v>
      </c>
      <c r="V1068" s="5">
        <v>0</v>
      </c>
    </row>
    <row r="1069" spans="2:22" ht="31.5" x14ac:dyDescent="0.4">
      <c r="B1069" s="21" t="s">
        <v>169</v>
      </c>
      <c r="C1069" s="120" t="s">
        <v>2862</v>
      </c>
      <c r="D1069" s="21" t="s">
        <v>240</v>
      </c>
      <c r="E1069" s="21" t="s">
        <v>2863</v>
      </c>
      <c r="F1069" s="22" t="s">
        <v>2864</v>
      </c>
      <c r="G1069" s="21" t="s">
        <v>2752</v>
      </c>
      <c r="H1069" s="21" t="s">
        <v>131</v>
      </c>
      <c r="I1069" s="21" t="s">
        <v>175</v>
      </c>
      <c r="J1069" s="21" t="s">
        <v>2852</v>
      </c>
      <c r="K1069" s="21" t="s">
        <v>2760</v>
      </c>
      <c r="L1069" s="21" t="s">
        <v>2871</v>
      </c>
      <c r="M1069" s="21" t="s">
        <v>488</v>
      </c>
      <c r="N1069" s="22"/>
      <c r="O1069" s="23">
        <v>45322</v>
      </c>
      <c r="P1069" s="21" t="s">
        <v>2872</v>
      </c>
      <c r="Q1069" s="5" t="s">
        <v>2871</v>
      </c>
      <c r="R1069" s="5" t="s">
        <v>2867</v>
      </c>
      <c r="S1069" s="5" t="s">
        <v>2868</v>
      </c>
      <c r="U1069" s="5">
        <v>0</v>
      </c>
      <c r="V1069" s="5">
        <v>0</v>
      </c>
    </row>
    <row r="1070" spans="2:22" ht="31.5" x14ac:dyDescent="0.4">
      <c r="B1070" s="21" t="s">
        <v>169</v>
      </c>
      <c r="C1070" s="120" t="s">
        <v>2862</v>
      </c>
      <c r="D1070" s="21" t="s">
        <v>240</v>
      </c>
      <c r="E1070" s="21" t="s">
        <v>2863</v>
      </c>
      <c r="F1070" s="22" t="s">
        <v>2864</v>
      </c>
      <c r="G1070" s="21" t="s">
        <v>2752</v>
      </c>
      <c r="H1070" s="21" t="s">
        <v>131</v>
      </c>
      <c r="I1070" s="21" t="s">
        <v>175</v>
      </c>
      <c r="J1070" s="21" t="s">
        <v>2852</v>
      </c>
      <c r="K1070" s="21" t="s">
        <v>189</v>
      </c>
      <c r="L1070" s="21" t="s">
        <v>2873</v>
      </c>
      <c r="M1070" s="21" t="s">
        <v>488</v>
      </c>
      <c r="N1070" s="22"/>
      <c r="O1070" s="23">
        <v>45322</v>
      </c>
      <c r="P1070" s="21" t="s">
        <v>2874</v>
      </c>
      <c r="Q1070" s="5" t="s">
        <v>2873</v>
      </c>
      <c r="R1070" s="5" t="s">
        <v>2867</v>
      </c>
      <c r="S1070" s="5" t="s">
        <v>2868</v>
      </c>
      <c r="U1070" s="5">
        <v>0</v>
      </c>
      <c r="V1070" s="5">
        <v>0</v>
      </c>
    </row>
    <row r="1071" spans="2:22" ht="31.5" x14ac:dyDescent="0.4">
      <c r="B1071" s="21" t="s">
        <v>169</v>
      </c>
      <c r="C1071" s="120" t="s">
        <v>2862</v>
      </c>
      <c r="D1071" s="21" t="s">
        <v>240</v>
      </c>
      <c r="E1071" s="21" t="s">
        <v>2863</v>
      </c>
      <c r="F1071" s="22" t="s">
        <v>2875</v>
      </c>
      <c r="G1071" s="21" t="s">
        <v>2752</v>
      </c>
      <c r="H1071" s="21" t="s">
        <v>163</v>
      </c>
      <c r="I1071" s="21" t="s">
        <v>194</v>
      </c>
      <c r="J1071" s="120" t="s">
        <v>206</v>
      </c>
      <c r="K1071" s="21" t="s">
        <v>177</v>
      </c>
      <c r="L1071" s="21" t="s">
        <v>2876</v>
      </c>
      <c r="M1071" s="21" t="s">
        <v>488</v>
      </c>
      <c r="N1071" s="22"/>
      <c r="O1071" s="23">
        <v>45322</v>
      </c>
      <c r="P1071" s="21" t="s">
        <v>2877</v>
      </c>
      <c r="Q1071" s="5" t="s">
        <v>2876</v>
      </c>
      <c r="R1071" s="5" t="s">
        <v>2878</v>
      </c>
      <c r="S1071" s="5" t="s">
        <v>2868</v>
      </c>
      <c r="U1071" s="5">
        <v>0</v>
      </c>
      <c r="V1071" s="5">
        <v>0</v>
      </c>
    </row>
    <row r="1072" spans="2:22" ht="31.5" x14ac:dyDescent="0.4">
      <c r="B1072" s="21" t="s">
        <v>169</v>
      </c>
      <c r="C1072" s="120" t="s">
        <v>2862</v>
      </c>
      <c r="D1072" s="21" t="s">
        <v>240</v>
      </c>
      <c r="E1072" s="21" t="s">
        <v>2863</v>
      </c>
      <c r="F1072" s="22" t="s">
        <v>2875</v>
      </c>
      <c r="G1072" s="21" t="s">
        <v>2752</v>
      </c>
      <c r="H1072" s="21" t="s">
        <v>163</v>
      </c>
      <c r="I1072" s="21" t="s">
        <v>194</v>
      </c>
      <c r="J1072" s="120" t="s">
        <v>206</v>
      </c>
      <c r="K1072" s="21" t="s">
        <v>183</v>
      </c>
      <c r="L1072" s="21" t="s">
        <v>2879</v>
      </c>
      <c r="M1072" s="21" t="s">
        <v>488</v>
      </c>
      <c r="N1072" s="22"/>
      <c r="O1072" s="23">
        <v>45322</v>
      </c>
      <c r="P1072" s="21" t="s">
        <v>2880</v>
      </c>
      <c r="Q1072" s="5" t="s">
        <v>2879</v>
      </c>
      <c r="R1072" s="5" t="s">
        <v>2878</v>
      </c>
      <c r="S1072" s="5" t="s">
        <v>2868</v>
      </c>
      <c r="U1072" s="5">
        <v>0</v>
      </c>
      <c r="V1072" s="5">
        <v>0</v>
      </c>
    </row>
    <row r="1073" spans="2:22" ht="31.5" x14ac:dyDescent="0.4">
      <c r="B1073" s="21" t="s">
        <v>169</v>
      </c>
      <c r="C1073" s="120" t="s">
        <v>2862</v>
      </c>
      <c r="D1073" s="21" t="s">
        <v>240</v>
      </c>
      <c r="E1073" s="21" t="s">
        <v>2863</v>
      </c>
      <c r="F1073" s="22" t="s">
        <v>2875</v>
      </c>
      <c r="G1073" s="21" t="s">
        <v>2752</v>
      </c>
      <c r="H1073" s="21" t="s">
        <v>163</v>
      </c>
      <c r="I1073" s="21" t="s">
        <v>194</v>
      </c>
      <c r="J1073" s="120" t="s">
        <v>206</v>
      </c>
      <c r="K1073" s="21" t="s">
        <v>2760</v>
      </c>
      <c r="L1073" s="21" t="s">
        <v>2881</v>
      </c>
      <c r="M1073" s="21" t="s">
        <v>488</v>
      </c>
      <c r="N1073" s="22"/>
      <c r="O1073" s="23">
        <v>45322</v>
      </c>
      <c r="P1073" s="21" t="s">
        <v>2882</v>
      </c>
      <c r="Q1073" s="5" t="s">
        <v>2881</v>
      </c>
      <c r="R1073" s="5" t="s">
        <v>2878</v>
      </c>
      <c r="S1073" s="5" t="s">
        <v>2868</v>
      </c>
      <c r="U1073" s="5">
        <v>0</v>
      </c>
      <c r="V1073" s="5">
        <v>0</v>
      </c>
    </row>
    <row r="1074" spans="2:22" ht="31.5" x14ac:dyDescent="0.4">
      <c r="B1074" s="21" t="s">
        <v>169</v>
      </c>
      <c r="C1074" s="120" t="s">
        <v>2862</v>
      </c>
      <c r="D1074" s="21" t="s">
        <v>240</v>
      </c>
      <c r="E1074" s="21" t="s">
        <v>2863</v>
      </c>
      <c r="F1074" s="22" t="s">
        <v>2875</v>
      </c>
      <c r="G1074" s="21" t="s">
        <v>2752</v>
      </c>
      <c r="H1074" s="21" t="s">
        <v>163</v>
      </c>
      <c r="I1074" s="21" t="s">
        <v>194</v>
      </c>
      <c r="J1074" s="120" t="s">
        <v>206</v>
      </c>
      <c r="K1074" s="21" t="s">
        <v>189</v>
      </c>
      <c r="L1074" s="21" t="s">
        <v>2883</v>
      </c>
      <c r="M1074" s="21" t="s">
        <v>488</v>
      </c>
      <c r="N1074" s="22"/>
      <c r="O1074" s="23">
        <v>45322</v>
      </c>
      <c r="P1074" s="21" t="s">
        <v>2884</v>
      </c>
      <c r="Q1074" s="5" t="s">
        <v>2883</v>
      </c>
      <c r="R1074" s="5" t="s">
        <v>2878</v>
      </c>
      <c r="S1074" s="5" t="s">
        <v>2868</v>
      </c>
      <c r="U1074" s="5">
        <v>0</v>
      </c>
      <c r="V1074" s="5">
        <v>0</v>
      </c>
    </row>
    <row r="1075" spans="2:22" ht="31.5" x14ac:dyDescent="0.4">
      <c r="B1075" s="21" t="s">
        <v>169</v>
      </c>
      <c r="C1075" s="120" t="s">
        <v>2862</v>
      </c>
      <c r="D1075" s="21" t="s">
        <v>240</v>
      </c>
      <c r="E1075" s="21" t="s">
        <v>2863</v>
      </c>
      <c r="F1075" s="22" t="s">
        <v>2885</v>
      </c>
      <c r="G1075" s="21" t="s">
        <v>2752</v>
      </c>
      <c r="H1075" s="21" t="s">
        <v>161</v>
      </c>
      <c r="I1075" s="21" t="s">
        <v>254</v>
      </c>
      <c r="J1075" s="21" t="s">
        <v>2906</v>
      </c>
      <c r="K1075" s="21" t="s">
        <v>177</v>
      </c>
      <c r="L1075" s="21" t="s">
        <v>2907</v>
      </c>
      <c r="M1075" s="21" t="s">
        <v>488</v>
      </c>
      <c r="N1075" s="22"/>
      <c r="O1075" s="23">
        <v>45322</v>
      </c>
      <c r="P1075" s="21" t="s">
        <v>2908</v>
      </c>
      <c r="Q1075" s="5" t="s">
        <v>2907</v>
      </c>
      <c r="R1075" s="5" t="s">
        <v>2888</v>
      </c>
      <c r="S1075" s="5" t="s">
        <v>2889</v>
      </c>
      <c r="U1075" s="5">
        <v>0</v>
      </c>
      <c r="V1075" s="5">
        <v>0</v>
      </c>
    </row>
    <row r="1076" spans="2:22" ht="31.5" x14ac:dyDescent="0.4">
      <c r="B1076" s="21" t="s">
        <v>169</v>
      </c>
      <c r="C1076" s="120" t="s">
        <v>2862</v>
      </c>
      <c r="D1076" s="21" t="s">
        <v>240</v>
      </c>
      <c r="E1076" s="21" t="s">
        <v>2863</v>
      </c>
      <c r="F1076" s="22" t="s">
        <v>2885</v>
      </c>
      <c r="G1076" s="21" t="s">
        <v>2752</v>
      </c>
      <c r="H1076" s="21" t="s">
        <v>161</v>
      </c>
      <c r="I1076" s="21" t="s">
        <v>254</v>
      </c>
      <c r="J1076" s="21" t="s">
        <v>2906</v>
      </c>
      <c r="K1076" s="21" t="s">
        <v>183</v>
      </c>
      <c r="L1076" s="21" t="s">
        <v>2909</v>
      </c>
      <c r="M1076" s="21" t="s">
        <v>488</v>
      </c>
      <c r="N1076" s="22"/>
      <c r="O1076" s="23">
        <v>45322</v>
      </c>
      <c r="P1076" s="21" t="s">
        <v>2910</v>
      </c>
      <c r="Q1076" s="5" t="s">
        <v>2909</v>
      </c>
      <c r="R1076" s="5" t="s">
        <v>2888</v>
      </c>
      <c r="S1076" s="5" t="s">
        <v>2889</v>
      </c>
      <c r="U1076" s="5">
        <v>0</v>
      </c>
      <c r="V1076" s="5">
        <v>0</v>
      </c>
    </row>
    <row r="1077" spans="2:22" ht="31.5" x14ac:dyDescent="0.4">
      <c r="B1077" s="21" t="s">
        <v>169</v>
      </c>
      <c r="C1077" s="120" t="s">
        <v>2862</v>
      </c>
      <c r="D1077" s="21" t="s">
        <v>240</v>
      </c>
      <c r="E1077" s="21" t="s">
        <v>2863</v>
      </c>
      <c r="F1077" s="22" t="s">
        <v>2885</v>
      </c>
      <c r="G1077" s="21" t="s">
        <v>2752</v>
      </c>
      <c r="H1077" s="21" t="s">
        <v>161</v>
      </c>
      <c r="I1077" s="21" t="s">
        <v>254</v>
      </c>
      <c r="J1077" s="21" t="s">
        <v>2906</v>
      </c>
      <c r="K1077" s="21" t="s">
        <v>2760</v>
      </c>
      <c r="L1077" s="21" t="s">
        <v>2911</v>
      </c>
      <c r="M1077" s="21" t="s">
        <v>488</v>
      </c>
      <c r="N1077" s="22"/>
      <c r="O1077" s="23">
        <v>45322</v>
      </c>
      <c r="P1077" s="21" t="s">
        <v>2912</v>
      </c>
      <c r="Q1077" s="5" t="s">
        <v>2911</v>
      </c>
      <c r="R1077" s="5" t="s">
        <v>2888</v>
      </c>
      <c r="S1077" s="5" t="s">
        <v>2889</v>
      </c>
      <c r="U1077" s="5">
        <v>0</v>
      </c>
      <c r="V1077" s="5">
        <v>0</v>
      </c>
    </row>
    <row r="1078" spans="2:22" ht="31.5" x14ac:dyDescent="0.4">
      <c r="B1078" s="21" t="s">
        <v>169</v>
      </c>
      <c r="C1078" s="120" t="s">
        <v>2862</v>
      </c>
      <c r="D1078" s="21" t="s">
        <v>240</v>
      </c>
      <c r="E1078" s="21" t="s">
        <v>2863</v>
      </c>
      <c r="F1078" s="22" t="s">
        <v>2885</v>
      </c>
      <c r="G1078" s="21" t="s">
        <v>2752</v>
      </c>
      <c r="H1078" s="21" t="s">
        <v>161</v>
      </c>
      <c r="I1078" s="21" t="s">
        <v>254</v>
      </c>
      <c r="J1078" s="21" t="s">
        <v>2906</v>
      </c>
      <c r="K1078" s="21" t="s">
        <v>189</v>
      </c>
      <c r="L1078" s="21" t="s">
        <v>2913</v>
      </c>
      <c r="M1078" s="21" t="s">
        <v>488</v>
      </c>
      <c r="N1078" s="22"/>
      <c r="O1078" s="23">
        <v>45322</v>
      </c>
      <c r="P1078" s="21" t="s">
        <v>2914</v>
      </c>
      <c r="Q1078" s="5" t="s">
        <v>2913</v>
      </c>
      <c r="R1078" s="5" t="s">
        <v>2888</v>
      </c>
      <c r="S1078" s="5" t="s">
        <v>2889</v>
      </c>
      <c r="U1078" s="5">
        <v>0</v>
      </c>
      <c r="V1078" s="5">
        <v>0</v>
      </c>
    </row>
    <row r="1079" spans="2:22" ht="31.5" x14ac:dyDescent="0.4">
      <c r="B1079" s="21" t="s">
        <v>169</v>
      </c>
      <c r="C1079" s="120" t="s">
        <v>2862</v>
      </c>
      <c r="D1079" s="21" t="s">
        <v>240</v>
      </c>
      <c r="E1079" s="21" t="s">
        <v>2863</v>
      </c>
      <c r="F1079" s="22" t="s">
        <v>2885</v>
      </c>
      <c r="G1079" s="21" t="s">
        <v>2752</v>
      </c>
      <c r="H1079" s="21" t="s">
        <v>161</v>
      </c>
      <c r="I1079" s="21" t="s">
        <v>254</v>
      </c>
      <c r="J1079" s="21" t="s">
        <v>2830</v>
      </c>
      <c r="K1079" s="21" t="s">
        <v>177</v>
      </c>
      <c r="L1079" s="21" t="s">
        <v>2886</v>
      </c>
      <c r="M1079" s="21" t="s">
        <v>488</v>
      </c>
      <c r="N1079" s="22"/>
      <c r="O1079" s="23">
        <v>45322</v>
      </c>
      <c r="P1079" s="21" t="s">
        <v>2887</v>
      </c>
      <c r="Q1079" s="5" t="s">
        <v>2886</v>
      </c>
      <c r="R1079" s="5" t="s">
        <v>2888</v>
      </c>
      <c r="S1079" s="5" t="s">
        <v>2889</v>
      </c>
      <c r="U1079" s="5">
        <v>0</v>
      </c>
      <c r="V1079" s="5">
        <v>0</v>
      </c>
    </row>
    <row r="1080" spans="2:22" ht="31.5" x14ac:dyDescent="0.4">
      <c r="B1080" s="21" t="s">
        <v>169</v>
      </c>
      <c r="C1080" s="120" t="s">
        <v>2862</v>
      </c>
      <c r="D1080" s="21" t="s">
        <v>240</v>
      </c>
      <c r="E1080" s="21" t="s">
        <v>2863</v>
      </c>
      <c r="F1080" s="22" t="s">
        <v>2885</v>
      </c>
      <c r="G1080" s="21" t="s">
        <v>2752</v>
      </c>
      <c r="H1080" s="21" t="s">
        <v>161</v>
      </c>
      <c r="I1080" s="21" t="s">
        <v>254</v>
      </c>
      <c r="J1080" s="21" t="s">
        <v>2830</v>
      </c>
      <c r="K1080" s="21" t="s">
        <v>183</v>
      </c>
      <c r="L1080" s="21" t="s">
        <v>2890</v>
      </c>
      <c r="M1080" s="21" t="s">
        <v>488</v>
      </c>
      <c r="N1080" s="22"/>
      <c r="O1080" s="23">
        <v>45322</v>
      </c>
      <c r="P1080" s="21" t="s">
        <v>2891</v>
      </c>
      <c r="Q1080" s="5" t="s">
        <v>2890</v>
      </c>
      <c r="R1080" s="5" t="s">
        <v>2888</v>
      </c>
      <c r="S1080" s="5" t="s">
        <v>2889</v>
      </c>
      <c r="U1080" s="5">
        <v>0</v>
      </c>
      <c r="V1080" s="5">
        <v>0</v>
      </c>
    </row>
    <row r="1081" spans="2:22" ht="31.5" x14ac:dyDescent="0.4">
      <c r="B1081" s="21" t="s">
        <v>169</v>
      </c>
      <c r="C1081" s="120" t="s">
        <v>2862</v>
      </c>
      <c r="D1081" s="21" t="s">
        <v>240</v>
      </c>
      <c r="E1081" s="21" t="s">
        <v>2863</v>
      </c>
      <c r="F1081" s="22" t="s">
        <v>2885</v>
      </c>
      <c r="G1081" s="21" t="s">
        <v>2752</v>
      </c>
      <c r="H1081" s="21" t="s">
        <v>161</v>
      </c>
      <c r="I1081" s="21" t="s">
        <v>254</v>
      </c>
      <c r="J1081" s="21" t="s">
        <v>2830</v>
      </c>
      <c r="K1081" s="21" t="s">
        <v>2760</v>
      </c>
      <c r="L1081" s="21" t="s">
        <v>2892</v>
      </c>
      <c r="M1081" s="21" t="s">
        <v>488</v>
      </c>
      <c r="N1081" s="22"/>
      <c r="O1081" s="23">
        <v>45322</v>
      </c>
      <c r="P1081" s="21" t="s">
        <v>2893</v>
      </c>
      <c r="Q1081" s="5" t="s">
        <v>2892</v>
      </c>
      <c r="R1081" s="5" t="s">
        <v>2888</v>
      </c>
      <c r="S1081" s="5" t="s">
        <v>2889</v>
      </c>
      <c r="U1081" s="5">
        <v>0</v>
      </c>
      <c r="V1081" s="5">
        <v>0</v>
      </c>
    </row>
    <row r="1082" spans="2:22" ht="31.5" x14ac:dyDescent="0.4">
      <c r="B1082" s="21" t="s">
        <v>169</v>
      </c>
      <c r="C1082" s="120" t="s">
        <v>2862</v>
      </c>
      <c r="D1082" s="21" t="s">
        <v>240</v>
      </c>
      <c r="E1082" s="21" t="s">
        <v>2863</v>
      </c>
      <c r="F1082" s="22" t="s">
        <v>2885</v>
      </c>
      <c r="G1082" s="21" t="s">
        <v>2752</v>
      </c>
      <c r="H1082" s="21" t="s">
        <v>161</v>
      </c>
      <c r="I1082" s="21" t="s">
        <v>254</v>
      </c>
      <c r="J1082" s="21" t="s">
        <v>2830</v>
      </c>
      <c r="K1082" s="21" t="s">
        <v>189</v>
      </c>
      <c r="L1082" s="21" t="s">
        <v>2894</v>
      </c>
      <c r="M1082" s="21" t="s">
        <v>488</v>
      </c>
      <c r="N1082" s="22"/>
      <c r="O1082" s="23">
        <v>45322</v>
      </c>
      <c r="P1082" s="21" t="s">
        <v>2895</v>
      </c>
      <c r="Q1082" s="5" t="s">
        <v>2894</v>
      </c>
      <c r="R1082" s="5" t="s">
        <v>2888</v>
      </c>
      <c r="S1082" s="5" t="s">
        <v>2889</v>
      </c>
      <c r="U1082" s="5">
        <v>0</v>
      </c>
      <c r="V1082" s="5">
        <v>0</v>
      </c>
    </row>
    <row r="1083" spans="2:22" ht="31.5" x14ac:dyDescent="0.4">
      <c r="B1083" s="21" t="s">
        <v>169</v>
      </c>
      <c r="C1083" s="120" t="s">
        <v>2862</v>
      </c>
      <c r="D1083" s="21" t="s">
        <v>240</v>
      </c>
      <c r="E1083" s="21" t="s">
        <v>2863</v>
      </c>
      <c r="F1083" s="22" t="s">
        <v>2896</v>
      </c>
      <c r="G1083" s="21" t="s">
        <v>2752</v>
      </c>
      <c r="H1083" s="21" t="s">
        <v>163</v>
      </c>
      <c r="I1083" s="21" t="s">
        <v>194</v>
      </c>
      <c r="J1083" s="120" t="s">
        <v>195</v>
      </c>
      <c r="K1083" s="21" t="s">
        <v>177</v>
      </c>
      <c r="L1083" s="21" t="s">
        <v>2897</v>
      </c>
      <c r="M1083" s="21" t="s">
        <v>488</v>
      </c>
      <c r="N1083" s="22"/>
      <c r="O1083" s="23">
        <v>45322</v>
      </c>
      <c r="P1083" s="21" t="s">
        <v>2898</v>
      </c>
      <c r="Q1083" s="5" t="s">
        <v>2897</v>
      </c>
      <c r="R1083" s="5" t="s">
        <v>2899</v>
      </c>
      <c r="S1083" s="5" t="s">
        <v>2889</v>
      </c>
      <c r="U1083" s="5">
        <v>0</v>
      </c>
      <c r="V1083" s="5">
        <v>0</v>
      </c>
    </row>
    <row r="1084" spans="2:22" ht="31.5" x14ac:dyDescent="0.4">
      <c r="B1084" s="21" t="s">
        <v>169</v>
      </c>
      <c r="C1084" s="120" t="s">
        <v>2862</v>
      </c>
      <c r="D1084" s="21" t="s">
        <v>240</v>
      </c>
      <c r="E1084" s="21" t="s">
        <v>2863</v>
      </c>
      <c r="F1084" s="22" t="s">
        <v>2896</v>
      </c>
      <c r="G1084" s="21" t="s">
        <v>2752</v>
      </c>
      <c r="H1084" s="21" t="s">
        <v>163</v>
      </c>
      <c r="I1084" s="21" t="s">
        <v>194</v>
      </c>
      <c r="J1084" s="120" t="s">
        <v>195</v>
      </c>
      <c r="K1084" s="21" t="s">
        <v>183</v>
      </c>
      <c r="L1084" s="21" t="s">
        <v>2900</v>
      </c>
      <c r="M1084" s="21" t="s">
        <v>488</v>
      </c>
      <c r="N1084" s="22"/>
      <c r="O1084" s="23">
        <v>45322</v>
      </c>
      <c r="P1084" s="21" t="s">
        <v>2901</v>
      </c>
      <c r="Q1084" s="5" t="s">
        <v>2900</v>
      </c>
      <c r="R1084" s="5" t="s">
        <v>2899</v>
      </c>
      <c r="S1084" s="5" t="s">
        <v>2889</v>
      </c>
      <c r="U1084" s="5">
        <v>0</v>
      </c>
      <c r="V1084" s="5">
        <v>0</v>
      </c>
    </row>
    <row r="1085" spans="2:22" ht="31.5" x14ac:dyDescent="0.4">
      <c r="B1085" s="21" t="s">
        <v>169</v>
      </c>
      <c r="C1085" s="120" t="s">
        <v>2862</v>
      </c>
      <c r="D1085" s="21" t="s">
        <v>240</v>
      </c>
      <c r="E1085" s="21" t="s">
        <v>2863</v>
      </c>
      <c r="F1085" s="22" t="s">
        <v>2896</v>
      </c>
      <c r="G1085" s="21" t="s">
        <v>2752</v>
      </c>
      <c r="H1085" s="21" t="s">
        <v>163</v>
      </c>
      <c r="I1085" s="21" t="s">
        <v>194</v>
      </c>
      <c r="J1085" s="120" t="s">
        <v>195</v>
      </c>
      <c r="K1085" s="21" t="s">
        <v>2760</v>
      </c>
      <c r="L1085" s="21" t="s">
        <v>2902</v>
      </c>
      <c r="M1085" s="21" t="s">
        <v>488</v>
      </c>
      <c r="N1085" s="22"/>
      <c r="O1085" s="23">
        <v>45322</v>
      </c>
      <c r="P1085" s="21" t="s">
        <v>2903</v>
      </c>
      <c r="Q1085" s="5" t="s">
        <v>2902</v>
      </c>
      <c r="R1085" s="5" t="s">
        <v>2899</v>
      </c>
      <c r="S1085" s="5" t="s">
        <v>2889</v>
      </c>
      <c r="U1085" s="5">
        <v>0</v>
      </c>
      <c r="V1085" s="5">
        <v>0</v>
      </c>
    </row>
    <row r="1086" spans="2:22" ht="31.5" x14ac:dyDescent="0.4">
      <c r="B1086" s="21" t="s">
        <v>169</v>
      </c>
      <c r="C1086" s="120" t="s">
        <v>2862</v>
      </c>
      <c r="D1086" s="21" t="s">
        <v>240</v>
      </c>
      <c r="E1086" s="21" t="s">
        <v>2863</v>
      </c>
      <c r="F1086" s="22" t="s">
        <v>2896</v>
      </c>
      <c r="G1086" s="21" t="s">
        <v>2752</v>
      </c>
      <c r="H1086" s="21" t="s">
        <v>163</v>
      </c>
      <c r="I1086" s="21" t="s">
        <v>194</v>
      </c>
      <c r="J1086" s="120" t="s">
        <v>195</v>
      </c>
      <c r="K1086" s="21" t="s">
        <v>189</v>
      </c>
      <c r="L1086" s="21" t="s">
        <v>2904</v>
      </c>
      <c r="M1086" s="21" t="s">
        <v>488</v>
      </c>
      <c r="N1086" s="22"/>
      <c r="O1086" s="23">
        <v>45322</v>
      </c>
      <c r="P1086" s="21" t="s">
        <v>2905</v>
      </c>
      <c r="Q1086" s="5" t="s">
        <v>2904</v>
      </c>
      <c r="R1086" s="5" t="s">
        <v>2899</v>
      </c>
      <c r="S1086" s="5" t="s">
        <v>2889</v>
      </c>
      <c r="U1086" s="5">
        <v>0</v>
      </c>
      <c r="V1086" s="5">
        <v>0</v>
      </c>
    </row>
    <row r="1087" spans="2:22" ht="31.5" x14ac:dyDescent="0.4">
      <c r="B1087" s="21" t="s">
        <v>169</v>
      </c>
      <c r="C1087" s="120" t="s">
        <v>2862</v>
      </c>
      <c r="D1087" s="21" t="s">
        <v>240</v>
      </c>
      <c r="E1087" s="21" t="s">
        <v>2863</v>
      </c>
      <c r="F1087" s="22" t="s">
        <v>2915</v>
      </c>
      <c r="G1087" s="21" t="s">
        <v>2752</v>
      </c>
      <c r="H1087" s="21" t="s">
        <v>132</v>
      </c>
      <c r="I1087" s="21" t="s">
        <v>217</v>
      </c>
      <c r="J1087" s="21" t="s">
        <v>2852</v>
      </c>
      <c r="K1087" s="21" t="s">
        <v>177</v>
      </c>
      <c r="L1087" s="21" t="s">
        <v>2916</v>
      </c>
      <c r="M1087" s="21" t="s">
        <v>488</v>
      </c>
      <c r="N1087" s="22" t="s">
        <v>2917</v>
      </c>
      <c r="O1087" s="23">
        <v>45322</v>
      </c>
      <c r="P1087" s="21" t="s">
        <v>2918</v>
      </c>
      <c r="Q1087" s="5" t="s">
        <v>2916</v>
      </c>
      <c r="R1087" s="5" t="s">
        <v>2919</v>
      </c>
      <c r="S1087" s="5" t="s">
        <v>2920</v>
      </c>
      <c r="U1087" s="5">
        <v>0</v>
      </c>
      <c r="V1087" s="5">
        <v>0</v>
      </c>
    </row>
    <row r="1088" spans="2:22" ht="31.5" x14ac:dyDescent="0.4">
      <c r="B1088" s="21" t="s">
        <v>169</v>
      </c>
      <c r="C1088" s="120" t="s">
        <v>2862</v>
      </c>
      <c r="D1088" s="21" t="s">
        <v>240</v>
      </c>
      <c r="E1088" s="21" t="s">
        <v>2863</v>
      </c>
      <c r="F1088" s="22" t="s">
        <v>2915</v>
      </c>
      <c r="G1088" s="21" t="s">
        <v>2752</v>
      </c>
      <c r="H1088" s="21" t="s">
        <v>132</v>
      </c>
      <c r="I1088" s="21" t="s">
        <v>217</v>
      </c>
      <c r="J1088" s="21" t="s">
        <v>2852</v>
      </c>
      <c r="K1088" s="21" t="s">
        <v>183</v>
      </c>
      <c r="L1088" s="21" t="s">
        <v>2921</v>
      </c>
      <c r="M1088" s="21" t="s">
        <v>488</v>
      </c>
      <c r="N1088" s="22" t="s">
        <v>2917</v>
      </c>
      <c r="O1088" s="23">
        <v>45322</v>
      </c>
      <c r="P1088" s="21" t="s">
        <v>2922</v>
      </c>
      <c r="Q1088" s="5" t="s">
        <v>2921</v>
      </c>
      <c r="R1088" s="5" t="s">
        <v>2919</v>
      </c>
      <c r="S1088" s="5" t="s">
        <v>2920</v>
      </c>
      <c r="U1088" s="5">
        <v>0</v>
      </c>
      <c r="V1088" s="5">
        <v>0</v>
      </c>
    </row>
    <row r="1089" spans="2:22" ht="31.5" x14ac:dyDescent="0.4">
      <c r="B1089" s="21" t="s">
        <v>169</v>
      </c>
      <c r="C1089" s="120" t="s">
        <v>2862</v>
      </c>
      <c r="D1089" s="21" t="s">
        <v>240</v>
      </c>
      <c r="E1089" s="21" t="s">
        <v>2863</v>
      </c>
      <c r="F1089" s="22" t="s">
        <v>2915</v>
      </c>
      <c r="G1089" s="21" t="s">
        <v>2752</v>
      </c>
      <c r="H1089" s="21" t="s">
        <v>132</v>
      </c>
      <c r="I1089" s="21" t="s">
        <v>217</v>
      </c>
      <c r="J1089" s="21" t="s">
        <v>2852</v>
      </c>
      <c r="K1089" s="21" t="s">
        <v>2760</v>
      </c>
      <c r="L1089" s="21" t="s">
        <v>2923</v>
      </c>
      <c r="M1089" s="21" t="s">
        <v>488</v>
      </c>
      <c r="N1089" s="22" t="s">
        <v>2917</v>
      </c>
      <c r="O1089" s="23">
        <v>45322</v>
      </c>
      <c r="P1089" s="21" t="s">
        <v>2924</v>
      </c>
      <c r="Q1089" s="5" t="s">
        <v>2923</v>
      </c>
      <c r="R1089" s="5" t="s">
        <v>2919</v>
      </c>
      <c r="S1089" s="5" t="s">
        <v>2920</v>
      </c>
      <c r="U1089" s="5">
        <v>0</v>
      </c>
      <c r="V1089" s="5">
        <v>0</v>
      </c>
    </row>
    <row r="1090" spans="2:22" ht="31.5" x14ac:dyDescent="0.4">
      <c r="B1090" s="21" t="s">
        <v>169</v>
      </c>
      <c r="C1090" s="120" t="s">
        <v>2862</v>
      </c>
      <c r="D1090" s="21" t="s">
        <v>240</v>
      </c>
      <c r="E1090" s="21" t="s">
        <v>2863</v>
      </c>
      <c r="F1090" s="22" t="s">
        <v>2915</v>
      </c>
      <c r="G1090" s="21" t="s">
        <v>2752</v>
      </c>
      <c r="H1090" s="21" t="s">
        <v>132</v>
      </c>
      <c r="I1090" s="21" t="s">
        <v>217</v>
      </c>
      <c r="J1090" s="21" t="s">
        <v>2852</v>
      </c>
      <c r="K1090" s="21" t="s">
        <v>189</v>
      </c>
      <c r="L1090" s="21" t="s">
        <v>2925</v>
      </c>
      <c r="M1090" s="21" t="s">
        <v>488</v>
      </c>
      <c r="N1090" s="22" t="s">
        <v>2917</v>
      </c>
      <c r="O1090" s="23">
        <v>45322</v>
      </c>
      <c r="P1090" s="21" t="s">
        <v>2926</v>
      </c>
      <c r="Q1090" s="5" t="s">
        <v>2925</v>
      </c>
      <c r="R1090" s="5" t="s">
        <v>2919</v>
      </c>
      <c r="S1090" s="5" t="s">
        <v>2920</v>
      </c>
      <c r="U1090" s="5">
        <v>0</v>
      </c>
      <c r="V1090" s="5">
        <v>0</v>
      </c>
    </row>
    <row r="1091" spans="2:22" ht="31.5" x14ac:dyDescent="0.4">
      <c r="B1091" s="21" t="s">
        <v>169</v>
      </c>
      <c r="C1091" s="120" t="s">
        <v>2862</v>
      </c>
      <c r="D1091" s="21" t="s">
        <v>240</v>
      </c>
      <c r="E1091" s="21" t="s">
        <v>2863</v>
      </c>
      <c r="F1091" s="22" t="s">
        <v>2915</v>
      </c>
      <c r="G1091" s="21" t="s">
        <v>2752</v>
      </c>
      <c r="H1091" s="21" t="s">
        <v>161</v>
      </c>
      <c r="I1091" s="21" t="s">
        <v>254</v>
      </c>
      <c r="J1091" s="21" t="s">
        <v>2852</v>
      </c>
      <c r="K1091" s="21" t="s">
        <v>177</v>
      </c>
      <c r="L1091" s="21" t="s">
        <v>2927</v>
      </c>
      <c r="M1091" s="21" t="s">
        <v>488</v>
      </c>
      <c r="N1091" s="22" t="s">
        <v>2121</v>
      </c>
      <c r="O1091" s="23">
        <v>45322</v>
      </c>
      <c r="P1091" s="21" t="s">
        <v>2918</v>
      </c>
      <c r="Q1091" s="5" t="s">
        <v>2927</v>
      </c>
      <c r="R1091" s="5" t="s">
        <v>2919</v>
      </c>
      <c r="S1091" s="5" t="s">
        <v>2920</v>
      </c>
      <c r="U1091" s="5">
        <v>0</v>
      </c>
      <c r="V1091" s="5">
        <v>0</v>
      </c>
    </row>
    <row r="1092" spans="2:22" ht="31.5" x14ac:dyDescent="0.4">
      <c r="B1092" s="21" t="s">
        <v>169</v>
      </c>
      <c r="C1092" s="120" t="s">
        <v>2862</v>
      </c>
      <c r="D1092" s="21" t="s">
        <v>240</v>
      </c>
      <c r="E1092" s="21" t="s">
        <v>2863</v>
      </c>
      <c r="F1092" s="22" t="s">
        <v>2915</v>
      </c>
      <c r="G1092" s="21" t="s">
        <v>2752</v>
      </c>
      <c r="H1092" s="21" t="s">
        <v>161</v>
      </c>
      <c r="I1092" s="21" t="s">
        <v>254</v>
      </c>
      <c r="J1092" s="21" t="s">
        <v>2852</v>
      </c>
      <c r="K1092" s="21" t="s">
        <v>183</v>
      </c>
      <c r="L1092" s="21" t="s">
        <v>2928</v>
      </c>
      <c r="M1092" s="21" t="s">
        <v>488</v>
      </c>
      <c r="N1092" s="22" t="s">
        <v>2121</v>
      </c>
      <c r="O1092" s="23">
        <v>45322</v>
      </c>
      <c r="P1092" s="21" t="s">
        <v>2922</v>
      </c>
      <c r="Q1092" s="5" t="s">
        <v>2928</v>
      </c>
      <c r="R1092" s="5" t="s">
        <v>2919</v>
      </c>
      <c r="S1092" s="5" t="s">
        <v>2920</v>
      </c>
      <c r="U1092" s="5">
        <v>0</v>
      </c>
      <c r="V1092" s="5">
        <v>0</v>
      </c>
    </row>
    <row r="1093" spans="2:22" ht="31.5" x14ac:dyDescent="0.4">
      <c r="B1093" s="21" t="s">
        <v>169</v>
      </c>
      <c r="C1093" s="120" t="s">
        <v>2862</v>
      </c>
      <c r="D1093" s="21" t="s">
        <v>240</v>
      </c>
      <c r="E1093" s="21" t="s">
        <v>2863</v>
      </c>
      <c r="F1093" s="22" t="s">
        <v>2915</v>
      </c>
      <c r="G1093" s="21" t="s">
        <v>2752</v>
      </c>
      <c r="H1093" s="21" t="s">
        <v>161</v>
      </c>
      <c r="I1093" s="21" t="s">
        <v>254</v>
      </c>
      <c r="J1093" s="21" t="s">
        <v>2852</v>
      </c>
      <c r="K1093" s="21" t="s">
        <v>2760</v>
      </c>
      <c r="L1093" s="21" t="s">
        <v>2929</v>
      </c>
      <c r="M1093" s="21" t="s">
        <v>488</v>
      </c>
      <c r="N1093" s="22" t="s">
        <v>2121</v>
      </c>
      <c r="O1093" s="23">
        <v>45322</v>
      </c>
      <c r="P1093" s="21" t="s">
        <v>2924</v>
      </c>
      <c r="Q1093" s="5" t="s">
        <v>2929</v>
      </c>
      <c r="R1093" s="5" t="s">
        <v>2919</v>
      </c>
      <c r="S1093" s="5" t="s">
        <v>2920</v>
      </c>
      <c r="U1093" s="5">
        <v>0</v>
      </c>
      <c r="V1093" s="5">
        <v>0</v>
      </c>
    </row>
    <row r="1094" spans="2:22" ht="31.5" x14ac:dyDescent="0.4">
      <c r="B1094" s="21" t="s">
        <v>169</v>
      </c>
      <c r="C1094" s="120" t="s">
        <v>2862</v>
      </c>
      <c r="D1094" s="21" t="s">
        <v>240</v>
      </c>
      <c r="E1094" s="21" t="s">
        <v>2863</v>
      </c>
      <c r="F1094" s="22" t="s">
        <v>2915</v>
      </c>
      <c r="G1094" s="21" t="s">
        <v>2752</v>
      </c>
      <c r="H1094" s="21" t="s">
        <v>161</v>
      </c>
      <c r="I1094" s="21" t="s">
        <v>254</v>
      </c>
      <c r="J1094" s="21" t="s">
        <v>2852</v>
      </c>
      <c r="K1094" s="21" t="s">
        <v>189</v>
      </c>
      <c r="L1094" s="21" t="s">
        <v>2930</v>
      </c>
      <c r="M1094" s="21" t="s">
        <v>488</v>
      </c>
      <c r="N1094" s="22" t="s">
        <v>2121</v>
      </c>
      <c r="O1094" s="23">
        <v>45322</v>
      </c>
      <c r="P1094" s="21" t="s">
        <v>2926</v>
      </c>
      <c r="Q1094" s="5" t="s">
        <v>2930</v>
      </c>
      <c r="R1094" s="5" t="s">
        <v>2919</v>
      </c>
      <c r="S1094" s="5" t="s">
        <v>2920</v>
      </c>
      <c r="U1094" s="5">
        <v>0</v>
      </c>
      <c r="V1094" s="5">
        <v>0</v>
      </c>
    </row>
    <row r="1095" spans="2:22" ht="31.5" x14ac:dyDescent="0.4">
      <c r="B1095" s="21" t="s">
        <v>169</v>
      </c>
      <c r="C1095" s="120" t="s">
        <v>2862</v>
      </c>
      <c r="D1095" s="21" t="s">
        <v>240</v>
      </c>
      <c r="E1095" s="21" t="s">
        <v>2863</v>
      </c>
      <c r="F1095" s="22" t="s">
        <v>2931</v>
      </c>
      <c r="G1095" s="21" t="s">
        <v>2752</v>
      </c>
      <c r="H1095" s="21" t="s">
        <v>163</v>
      </c>
      <c r="I1095" s="21" t="s">
        <v>194</v>
      </c>
      <c r="J1095" s="120" t="s">
        <v>206</v>
      </c>
      <c r="K1095" s="21" t="s">
        <v>177</v>
      </c>
      <c r="L1095" s="21" t="s">
        <v>2932</v>
      </c>
      <c r="M1095" s="21" t="s">
        <v>488</v>
      </c>
      <c r="N1095" s="22"/>
      <c r="O1095" s="23">
        <v>45322</v>
      </c>
      <c r="P1095" s="21" t="s">
        <v>2933</v>
      </c>
      <c r="Q1095" s="5" t="s">
        <v>2932</v>
      </c>
      <c r="R1095" s="5" t="s">
        <v>2934</v>
      </c>
      <c r="S1095" s="5" t="s">
        <v>2920</v>
      </c>
      <c r="U1095" s="5">
        <v>0</v>
      </c>
      <c r="V1095" s="5">
        <v>0</v>
      </c>
    </row>
    <row r="1096" spans="2:22" ht="31.5" x14ac:dyDescent="0.4">
      <c r="B1096" s="21" t="s">
        <v>169</v>
      </c>
      <c r="C1096" s="120" t="s">
        <v>2862</v>
      </c>
      <c r="D1096" s="21" t="s">
        <v>240</v>
      </c>
      <c r="E1096" s="21" t="s">
        <v>2863</v>
      </c>
      <c r="F1096" s="22" t="s">
        <v>2931</v>
      </c>
      <c r="G1096" s="21" t="s">
        <v>2752</v>
      </c>
      <c r="H1096" s="21" t="s">
        <v>163</v>
      </c>
      <c r="I1096" s="21" t="s">
        <v>194</v>
      </c>
      <c r="J1096" s="120" t="s">
        <v>206</v>
      </c>
      <c r="K1096" s="21" t="s">
        <v>183</v>
      </c>
      <c r="L1096" s="21" t="s">
        <v>2935</v>
      </c>
      <c r="M1096" s="21" t="s">
        <v>488</v>
      </c>
      <c r="N1096" s="22"/>
      <c r="O1096" s="23">
        <v>45322</v>
      </c>
      <c r="P1096" s="21" t="s">
        <v>2936</v>
      </c>
      <c r="Q1096" s="5" t="s">
        <v>2935</v>
      </c>
      <c r="R1096" s="5" t="s">
        <v>2934</v>
      </c>
      <c r="S1096" s="5" t="s">
        <v>2920</v>
      </c>
      <c r="U1096" s="5">
        <v>0</v>
      </c>
      <c r="V1096" s="5">
        <v>0</v>
      </c>
    </row>
    <row r="1097" spans="2:22" ht="31.5" x14ac:dyDescent="0.4">
      <c r="B1097" s="21" t="s">
        <v>169</v>
      </c>
      <c r="C1097" s="120" t="s">
        <v>2862</v>
      </c>
      <c r="D1097" s="21" t="s">
        <v>240</v>
      </c>
      <c r="E1097" s="21" t="s">
        <v>2863</v>
      </c>
      <c r="F1097" s="22" t="s">
        <v>2931</v>
      </c>
      <c r="G1097" s="21" t="s">
        <v>2752</v>
      </c>
      <c r="H1097" s="21" t="s">
        <v>163</v>
      </c>
      <c r="I1097" s="21" t="s">
        <v>194</v>
      </c>
      <c r="J1097" s="120" t="s">
        <v>206</v>
      </c>
      <c r="K1097" s="21" t="s">
        <v>2760</v>
      </c>
      <c r="L1097" s="21" t="s">
        <v>2937</v>
      </c>
      <c r="M1097" s="21" t="s">
        <v>488</v>
      </c>
      <c r="N1097" s="22"/>
      <c r="O1097" s="23">
        <v>45322</v>
      </c>
      <c r="P1097" s="21" t="s">
        <v>2938</v>
      </c>
      <c r="Q1097" s="5" t="s">
        <v>2937</v>
      </c>
      <c r="R1097" s="5" t="s">
        <v>2934</v>
      </c>
      <c r="S1097" s="5" t="s">
        <v>2920</v>
      </c>
      <c r="U1097" s="5">
        <v>0</v>
      </c>
      <c r="V1097" s="5">
        <v>0</v>
      </c>
    </row>
    <row r="1098" spans="2:22" ht="31.5" x14ac:dyDescent="0.4">
      <c r="B1098" s="21" t="s">
        <v>169</v>
      </c>
      <c r="C1098" s="120" t="s">
        <v>2862</v>
      </c>
      <c r="D1098" s="21" t="s">
        <v>240</v>
      </c>
      <c r="E1098" s="21" t="s">
        <v>2863</v>
      </c>
      <c r="F1098" s="22" t="s">
        <v>2931</v>
      </c>
      <c r="G1098" s="21" t="s">
        <v>2752</v>
      </c>
      <c r="H1098" s="21" t="s">
        <v>163</v>
      </c>
      <c r="I1098" s="21" t="s">
        <v>194</v>
      </c>
      <c r="J1098" s="120" t="s">
        <v>206</v>
      </c>
      <c r="K1098" s="21" t="s">
        <v>189</v>
      </c>
      <c r="L1098" s="21" t="s">
        <v>2939</v>
      </c>
      <c r="M1098" s="21" t="s">
        <v>488</v>
      </c>
      <c r="N1098" s="22"/>
      <c r="O1098" s="23">
        <v>45322</v>
      </c>
      <c r="P1098" s="21" t="s">
        <v>2940</v>
      </c>
      <c r="Q1098" s="5" t="s">
        <v>2939</v>
      </c>
      <c r="R1098" s="5" t="s">
        <v>2934</v>
      </c>
      <c r="S1098" s="5" t="s">
        <v>2920</v>
      </c>
      <c r="U1098" s="5">
        <v>0</v>
      </c>
      <c r="V1098" s="5">
        <v>0</v>
      </c>
    </row>
    <row r="1099" spans="2:22" ht="31.5" x14ac:dyDescent="0.4">
      <c r="B1099" s="21" t="s">
        <v>169</v>
      </c>
      <c r="C1099" s="120" t="s">
        <v>2862</v>
      </c>
      <c r="D1099" s="21" t="s">
        <v>240</v>
      </c>
      <c r="E1099" s="21" t="s">
        <v>2863</v>
      </c>
      <c r="F1099" s="22" t="s">
        <v>2941</v>
      </c>
      <c r="G1099" s="21" t="s">
        <v>2752</v>
      </c>
      <c r="H1099" s="21" t="s">
        <v>161</v>
      </c>
      <c r="I1099" s="21" t="s">
        <v>254</v>
      </c>
      <c r="J1099" s="21" t="s">
        <v>2906</v>
      </c>
      <c r="K1099" s="21" t="s">
        <v>177</v>
      </c>
      <c r="L1099" s="21" t="s">
        <v>2942</v>
      </c>
      <c r="M1099" s="21" t="s">
        <v>488</v>
      </c>
      <c r="N1099" s="22" t="s">
        <v>2943</v>
      </c>
      <c r="O1099" s="23">
        <v>45322</v>
      </c>
      <c r="P1099" s="21" t="s">
        <v>2944</v>
      </c>
      <c r="Q1099" s="5" t="s">
        <v>2942</v>
      </c>
      <c r="R1099" s="5" t="s">
        <v>2945</v>
      </c>
      <c r="S1099" s="5" t="s">
        <v>2946</v>
      </c>
      <c r="U1099" s="5">
        <v>0</v>
      </c>
      <c r="V1099" s="5">
        <v>0</v>
      </c>
    </row>
    <row r="1100" spans="2:22" ht="31.5" x14ac:dyDescent="0.4">
      <c r="B1100" s="21" t="s">
        <v>169</v>
      </c>
      <c r="C1100" s="120" t="s">
        <v>2862</v>
      </c>
      <c r="D1100" s="21" t="s">
        <v>240</v>
      </c>
      <c r="E1100" s="21" t="s">
        <v>2863</v>
      </c>
      <c r="F1100" s="22" t="s">
        <v>2941</v>
      </c>
      <c r="G1100" s="21" t="s">
        <v>2752</v>
      </c>
      <c r="H1100" s="21" t="s">
        <v>161</v>
      </c>
      <c r="I1100" s="21" t="s">
        <v>254</v>
      </c>
      <c r="J1100" s="21" t="s">
        <v>2906</v>
      </c>
      <c r="K1100" s="21" t="s">
        <v>183</v>
      </c>
      <c r="L1100" s="21" t="s">
        <v>2947</v>
      </c>
      <c r="M1100" s="21" t="s">
        <v>488</v>
      </c>
      <c r="N1100" s="22" t="s">
        <v>2943</v>
      </c>
      <c r="O1100" s="23">
        <v>45322</v>
      </c>
      <c r="P1100" s="21" t="s">
        <v>2948</v>
      </c>
      <c r="Q1100" s="5" t="s">
        <v>2947</v>
      </c>
      <c r="R1100" s="5" t="s">
        <v>2945</v>
      </c>
      <c r="S1100" s="5" t="s">
        <v>2946</v>
      </c>
      <c r="U1100" s="5">
        <v>0</v>
      </c>
      <c r="V1100" s="5">
        <v>0</v>
      </c>
    </row>
    <row r="1101" spans="2:22" ht="31.5" x14ac:dyDescent="0.4">
      <c r="B1101" s="21" t="s">
        <v>169</v>
      </c>
      <c r="C1101" s="120" t="s">
        <v>2862</v>
      </c>
      <c r="D1101" s="21" t="s">
        <v>240</v>
      </c>
      <c r="E1101" s="21" t="s">
        <v>2863</v>
      </c>
      <c r="F1101" s="22" t="s">
        <v>2941</v>
      </c>
      <c r="G1101" s="21" t="s">
        <v>2752</v>
      </c>
      <c r="H1101" s="21" t="s">
        <v>161</v>
      </c>
      <c r="I1101" s="21" t="s">
        <v>254</v>
      </c>
      <c r="J1101" s="21" t="s">
        <v>2906</v>
      </c>
      <c r="K1101" s="21" t="s">
        <v>2760</v>
      </c>
      <c r="L1101" s="21" t="s">
        <v>2949</v>
      </c>
      <c r="M1101" s="21" t="s">
        <v>488</v>
      </c>
      <c r="N1101" s="22" t="s">
        <v>2943</v>
      </c>
      <c r="O1101" s="23">
        <v>45322</v>
      </c>
      <c r="P1101" s="21" t="s">
        <v>2950</v>
      </c>
      <c r="Q1101" s="5" t="s">
        <v>2949</v>
      </c>
      <c r="R1101" s="5" t="s">
        <v>2945</v>
      </c>
      <c r="S1101" s="5" t="s">
        <v>2946</v>
      </c>
      <c r="U1101" s="5">
        <v>0</v>
      </c>
      <c r="V1101" s="5">
        <v>0</v>
      </c>
    </row>
    <row r="1102" spans="2:22" ht="31.5" x14ac:dyDescent="0.4">
      <c r="B1102" s="21" t="s">
        <v>169</v>
      </c>
      <c r="C1102" s="120" t="s">
        <v>2862</v>
      </c>
      <c r="D1102" s="21" t="s">
        <v>240</v>
      </c>
      <c r="E1102" s="21" t="s">
        <v>2863</v>
      </c>
      <c r="F1102" s="22" t="s">
        <v>2941</v>
      </c>
      <c r="G1102" s="21" t="s">
        <v>2752</v>
      </c>
      <c r="H1102" s="21" t="s">
        <v>161</v>
      </c>
      <c r="I1102" s="21" t="s">
        <v>254</v>
      </c>
      <c r="J1102" s="21" t="s">
        <v>2906</v>
      </c>
      <c r="K1102" s="21" t="s">
        <v>189</v>
      </c>
      <c r="L1102" s="21" t="s">
        <v>2951</v>
      </c>
      <c r="M1102" s="21" t="s">
        <v>488</v>
      </c>
      <c r="N1102" s="22" t="s">
        <v>2943</v>
      </c>
      <c r="O1102" s="23">
        <v>45322</v>
      </c>
      <c r="P1102" s="21" t="s">
        <v>2952</v>
      </c>
      <c r="Q1102" s="5" t="s">
        <v>2951</v>
      </c>
      <c r="R1102" s="5" t="s">
        <v>2945</v>
      </c>
      <c r="S1102" s="5" t="s">
        <v>2946</v>
      </c>
      <c r="U1102" s="5">
        <v>0</v>
      </c>
      <c r="V1102" s="5">
        <v>0</v>
      </c>
    </row>
    <row r="1103" spans="2:22" ht="31.5" x14ac:dyDescent="0.4">
      <c r="B1103" s="21" t="s">
        <v>169</v>
      </c>
      <c r="C1103" s="120" t="s">
        <v>2862</v>
      </c>
      <c r="D1103" s="21" t="s">
        <v>240</v>
      </c>
      <c r="E1103" s="21" t="s">
        <v>2863</v>
      </c>
      <c r="F1103" s="22" t="s">
        <v>2941</v>
      </c>
      <c r="G1103" s="21" t="s">
        <v>2752</v>
      </c>
      <c r="H1103" s="21" t="s">
        <v>117</v>
      </c>
      <c r="I1103" s="21" t="s">
        <v>544</v>
      </c>
      <c r="J1103" s="21" t="s">
        <v>2906</v>
      </c>
      <c r="K1103" s="21" t="s">
        <v>177</v>
      </c>
      <c r="L1103" s="21" t="s">
        <v>2953</v>
      </c>
      <c r="M1103" s="21" t="s">
        <v>488</v>
      </c>
      <c r="N1103" s="22" t="s">
        <v>546</v>
      </c>
      <c r="O1103" s="23">
        <v>45322</v>
      </c>
      <c r="P1103" s="21" t="s">
        <v>2944</v>
      </c>
      <c r="Q1103" s="5" t="s">
        <v>2953</v>
      </c>
      <c r="R1103" s="5" t="s">
        <v>2945</v>
      </c>
      <c r="S1103" s="5" t="s">
        <v>2946</v>
      </c>
      <c r="U1103" s="5">
        <v>0</v>
      </c>
      <c r="V1103" s="5">
        <v>0</v>
      </c>
    </row>
    <row r="1104" spans="2:22" ht="31.5" x14ac:dyDescent="0.4">
      <c r="B1104" s="21" t="s">
        <v>169</v>
      </c>
      <c r="C1104" s="120" t="s">
        <v>2862</v>
      </c>
      <c r="D1104" s="21" t="s">
        <v>240</v>
      </c>
      <c r="E1104" s="21" t="s">
        <v>2863</v>
      </c>
      <c r="F1104" s="22" t="s">
        <v>2941</v>
      </c>
      <c r="G1104" s="21" t="s">
        <v>2752</v>
      </c>
      <c r="H1104" s="21" t="s">
        <v>117</v>
      </c>
      <c r="I1104" s="21" t="s">
        <v>544</v>
      </c>
      <c r="J1104" s="21" t="s">
        <v>2906</v>
      </c>
      <c r="K1104" s="21" t="s">
        <v>183</v>
      </c>
      <c r="L1104" s="21" t="s">
        <v>2954</v>
      </c>
      <c r="M1104" s="21" t="s">
        <v>488</v>
      </c>
      <c r="N1104" s="22" t="s">
        <v>546</v>
      </c>
      <c r="O1104" s="23">
        <v>45322</v>
      </c>
      <c r="P1104" s="21" t="s">
        <v>2948</v>
      </c>
      <c r="Q1104" s="5" t="s">
        <v>2954</v>
      </c>
      <c r="R1104" s="5" t="s">
        <v>2945</v>
      </c>
      <c r="S1104" s="5" t="s">
        <v>2946</v>
      </c>
      <c r="U1104" s="5">
        <v>0</v>
      </c>
      <c r="V1104" s="5">
        <v>0</v>
      </c>
    </row>
    <row r="1105" spans="2:22" ht="31.5" x14ac:dyDescent="0.4">
      <c r="B1105" s="21" t="s">
        <v>169</v>
      </c>
      <c r="C1105" s="120" t="s">
        <v>2862</v>
      </c>
      <c r="D1105" s="21" t="s">
        <v>240</v>
      </c>
      <c r="E1105" s="21" t="s">
        <v>2863</v>
      </c>
      <c r="F1105" s="22" t="s">
        <v>2941</v>
      </c>
      <c r="G1105" s="21" t="s">
        <v>2752</v>
      </c>
      <c r="H1105" s="21" t="s">
        <v>117</v>
      </c>
      <c r="I1105" s="21" t="s">
        <v>544</v>
      </c>
      <c r="J1105" s="21" t="s">
        <v>2906</v>
      </c>
      <c r="K1105" s="21" t="s">
        <v>2760</v>
      </c>
      <c r="L1105" s="21" t="s">
        <v>2955</v>
      </c>
      <c r="M1105" s="21" t="s">
        <v>488</v>
      </c>
      <c r="N1105" s="22" t="s">
        <v>546</v>
      </c>
      <c r="O1105" s="23">
        <v>45322</v>
      </c>
      <c r="P1105" s="21" t="s">
        <v>2950</v>
      </c>
      <c r="Q1105" s="5" t="s">
        <v>2955</v>
      </c>
      <c r="R1105" s="5" t="s">
        <v>2945</v>
      </c>
      <c r="S1105" s="5" t="s">
        <v>2946</v>
      </c>
      <c r="U1105" s="5">
        <v>0</v>
      </c>
      <c r="V1105" s="5">
        <v>0</v>
      </c>
    </row>
    <row r="1106" spans="2:22" ht="31.5" x14ac:dyDescent="0.4">
      <c r="B1106" s="21" t="s">
        <v>169</v>
      </c>
      <c r="C1106" s="120" t="s">
        <v>2862</v>
      </c>
      <c r="D1106" s="21" t="s">
        <v>240</v>
      </c>
      <c r="E1106" s="21" t="s">
        <v>2863</v>
      </c>
      <c r="F1106" s="22" t="s">
        <v>2941</v>
      </c>
      <c r="G1106" s="21" t="s">
        <v>2752</v>
      </c>
      <c r="H1106" s="21" t="s">
        <v>117</v>
      </c>
      <c r="I1106" s="21" t="s">
        <v>544</v>
      </c>
      <c r="J1106" s="21" t="s">
        <v>2906</v>
      </c>
      <c r="K1106" s="21" t="s">
        <v>189</v>
      </c>
      <c r="L1106" s="21" t="s">
        <v>2956</v>
      </c>
      <c r="M1106" s="21" t="s">
        <v>488</v>
      </c>
      <c r="N1106" s="22" t="s">
        <v>546</v>
      </c>
      <c r="O1106" s="23">
        <v>45322</v>
      </c>
      <c r="P1106" s="21" t="s">
        <v>2952</v>
      </c>
      <c r="Q1106" s="5" t="s">
        <v>2956</v>
      </c>
      <c r="R1106" s="5" t="s">
        <v>2945</v>
      </c>
      <c r="S1106" s="5" t="s">
        <v>2946</v>
      </c>
      <c r="U1106" s="5">
        <v>0</v>
      </c>
      <c r="V1106" s="5">
        <v>0</v>
      </c>
    </row>
    <row r="1107" spans="2:22" ht="31.5" x14ac:dyDescent="0.4">
      <c r="B1107" s="21" t="s">
        <v>169</v>
      </c>
      <c r="C1107" s="120" t="s">
        <v>2862</v>
      </c>
      <c r="D1107" s="21" t="s">
        <v>240</v>
      </c>
      <c r="E1107" s="21" t="s">
        <v>2863</v>
      </c>
      <c r="F1107" s="22" t="s">
        <v>3245</v>
      </c>
      <c r="G1107" s="21" t="s">
        <v>2752</v>
      </c>
      <c r="H1107" s="21" t="s">
        <v>165</v>
      </c>
      <c r="I1107" s="21" t="s">
        <v>194</v>
      </c>
      <c r="J1107" s="21" t="s">
        <v>2753</v>
      </c>
      <c r="K1107" s="21" t="s">
        <v>177</v>
      </c>
      <c r="L1107" s="21" t="s">
        <v>3246</v>
      </c>
      <c r="M1107" s="21" t="s">
        <v>488</v>
      </c>
      <c r="N1107" s="22"/>
      <c r="O1107" s="23">
        <v>45322</v>
      </c>
      <c r="P1107" s="5" t="s">
        <v>3247</v>
      </c>
      <c r="Q1107" s="5" t="s">
        <v>3246</v>
      </c>
      <c r="R1107" s="5" t="s">
        <v>3248</v>
      </c>
      <c r="S1107" s="5" t="s">
        <v>3249</v>
      </c>
      <c r="U1107" s="5">
        <v>0</v>
      </c>
      <c r="V1107" s="5">
        <v>0</v>
      </c>
    </row>
    <row r="1108" spans="2:22" ht="31.5" x14ac:dyDescent="0.4">
      <c r="B1108" s="21" t="s">
        <v>169</v>
      </c>
      <c r="C1108" s="120" t="s">
        <v>2862</v>
      </c>
      <c r="D1108" s="21" t="s">
        <v>240</v>
      </c>
      <c r="E1108" s="21" t="s">
        <v>2863</v>
      </c>
      <c r="F1108" s="22" t="s">
        <v>3245</v>
      </c>
      <c r="G1108" s="21" t="s">
        <v>2752</v>
      </c>
      <c r="H1108" s="21" t="s">
        <v>165</v>
      </c>
      <c r="I1108" s="21" t="s">
        <v>194</v>
      </c>
      <c r="J1108" s="21" t="s">
        <v>2753</v>
      </c>
      <c r="K1108" s="21" t="s">
        <v>183</v>
      </c>
      <c r="L1108" s="21" t="s">
        <v>3250</v>
      </c>
      <c r="M1108" s="21" t="s">
        <v>488</v>
      </c>
      <c r="N1108" s="22"/>
      <c r="O1108" s="23">
        <v>45322</v>
      </c>
      <c r="P1108" s="5" t="s">
        <v>3251</v>
      </c>
      <c r="Q1108" s="5" t="s">
        <v>3250</v>
      </c>
      <c r="R1108" s="5" t="s">
        <v>3248</v>
      </c>
      <c r="S1108" s="5" t="s">
        <v>3249</v>
      </c>
      <c r="U1108" s="5">
        <v>0</v>
      </c>
      <c r="V1108" s="5">
        <v>0</v>
      </c>
    </row>
    <row r="1109" spans="2:22" ht="31.5" x14ac:dyDescent="0.4">
      <c r="B1109" s="21" t="s">
        <v>169</v>
      </c>
      <c r="C1109" s="120" t="s">
        <v>2862</v>
      </c>
      <c r="D1109" s="21" t="s">
        <v>240</v>
      </c>
      <c r="E1109" s="21" t="s">
        <v>2863</v>
      </c>
      <c r="F1109" s="22" t="s">
        <v>3245</v>
      </c>
      <c r="G1109" s="21" t="s">
        <v>2752</v>
      </c>
      <c r="H1109" s="21" t="s">
        <v>165</v>
      </c>
      <c r="I1109" s="21" t="s">
        <v>194</v>
      </c>
      <c r="J1109" s="21" t="s">
        <v>2753</v>
      </c>
      <c r="K1109" s="21" t="s">
        <v>2760</v>
      </c>
      <c r="L1109" s="21" t="s">
        <v>3252</v>
      </c>
      <c r="M1109" s="21" t="s">
        <v>488</v>
      </c>
      <c r="N1109" s="22"/>
      <c r="O1109" s="23">
        <v>45322</v>
      </c>
      <c r="P1109" s="5" t="s">
        <v>3253</v>
      </c>
      <c r="Q1109" s="5" t="s">
        <v>3252</v>
      </c>
      <c r="R1109" s="5" t="s">
        <v>3248</v>
      </c>
      <c r="S1109" s="5" t="s">
        <v>3249</v>
      </c>
      <c r="U1109" s="5">
        <v>0</v>
      </c>
      <c r="V1109" s="5">
        <v>0</v>
      </c>
    </row>
    <row r="1110" spans="2:22" ht="31.5" x14ac:dyDescent="0.4">
      <c r="B1110" s="21" t="s">
        <v>169</v>
      </c>
      <c r="C1110" s="120" t="s">
        <v>2862</v>
      </c>
      <c r="D1110" s="21" t="s">
        <v>240</v>
      </c>
      <c r="E1110" s="21" t="s">
        <v>2863</v>
      </c>
      <c r="F1110" s="22" t="s">
        <v>3245</v>
      </c>
      <c r="G1110" s="21" t="s">
        <v>2752</v>
      </c>
      <c r="H1110" s="21" t="s">
        <v>165</v>
      </c>
      <c r="I1110" s="21" t="s">
        <v>194</v>
      </c>
      <c r="J1110" s="21" t="s">
        <v>2753</v>
      </c>
      <c r="K1110" s="21" t="s">
        <v>189</v>
      </c>
      <c r="L1110" s="21" t="s">
        <v>3254</v>
      </c>
      <c r="M1110" s="21" t="s">
        <v>488</v>
      </c>
      <c r="N1110" s="22"/>
      <c r="O1110" s="23">
        <v>45322</v>
      </c>
      <c r="P1110" s="5" t="s">
        <v>3255</v>
      </c>
      <c r="Q1110" s="5" t="s">
        <v>3254</v>
      </c>
      <c r="R1110" s="5" t="s">
        <v>3248</v>
      </c>
      <c r="S1110" s="5" t="s">
        <v>3249</v>
      </c>
      <c r="U1110" s="5">
        <v>0</v>
      </c>
      <c r="V1110" s="5">
        <v>0</v>
      </c>
    </row>
    <row r="1111" spans="2:22" ht="31.5" x14ac:dyDescent="0.4">
      <c r="B1111" s="21" t="s">
        <v>169</v>
      </c>
      <c r="C1111" s="120" t="s">
        <v>2862</v>
      </c>
      <c r="D1111" s="21" t="s">
        <v>240</v>
      </c>
      <c r="E1111" s="21" t="s">
        <v>2863</v>
      </c>
      <c r="F1111" s="22" t="s">
        <v>3212</v>
      </c>
      <c r="G1111" s="21" t="s">
        <v>2752</v>
      </c>
      <c r="H1111" s="21" t="s">
        <v>163</v>
      </c>
      <c r="I1111" s="21" t="s">
        <v>194</v>
      </c>
      <c r="J1111" s="120" t="s">
        <v>195</v>
      </c>
      <c r="K1111" s="21" t="s">
        <v>177</v>
      </c>
      <c r="L1111" s="21" t="s">
        <v>3213</v>
      </c>
      <c r="M1111" s="21" t="s">
        <v>488</v>
      </c>
      <c r="N1111" s="22"/>
      <c r="O1111" s="23">
        <v>45322</v>
      </c>
      <c r="P1111" s="5" t="s">
        <v>3214</v>
      </c>
      <c r="Q1111" s="5" t="s">
        <v>3213</v>
      </c>
      <c r="R1111" s="5" t="s">
        <v>3215</v>
      </c>
      <c r="S1111" s="5" t="s">
        <v>3216</v>
      </c>
      <c r="U1111" s="5">
        <v>0</v>
      </c>
      <c r="V1111" s="5">
        <v>0</v>
      </c>
    </row>
    <row r="1112" spans="2:22" ht="31.5" x14ac:dyDescent="0.4">
      <c r="B1112" s="21" t="s">
        <v>169</v>
      </c>
      <c r="C1112" s="120" t="s">
        <v>2862</v>
      </c>
      <c r="D1112" s="21" t="s">
        <v>240</v>
      </c>
      <c r="E1112" s="21" t="s">
        <v>2863</v>
      </c>
      <c r="F1112" s="22" t="s">
        <v>3212</v>
      </c>
      <c r="G1112" s="21" t="s">
        <v>2752</v>
      </c>
      <c r="H1112" s="21" t="s">
        <v>163</v>
      </c>
      <c r="I1112" s="21" t="s">
        <v>194</v>
      </c>
      <c r="J1112" s="120" t="s">
        <v>195</v>
      </c>
      <c r="K1112" s="21" t="s">
        <v>183</v>
      </c>
      <c r="L1112" s="21" t="s">
        <v>3217</v>
      </c>
      <c r="M1112" s="21" t="s">
        <v>488</v>
      </c>
      <c r="N1112" s="22"/>
      <c r="O1112" s="23">
        <v>45322</v>
      </c>
      <c r="P1112" s="5" t="s">
        <v>3218</v>
      </c>
      <c r="Q1112" s="5" t="s">
        <v>3217</v>
      </c>
      <c r="R1112" s="5" t="s">
        <v>3215</v>
      </c>
      <c r="S1112" s="5" t="s">
        <v>3216</v>
      </c>
      <c r="U1112" s="5">
        <v>0</v>
      </c>
      <c r="V1112" s="5">
        <v>0</v>
      </c>
    </row>
    <row r="1113" spans="2:22" ht="31.5" x14ac:dyDescent="0.4">
      <c r="B1113" s="21" t="s">
        <v>169</v>
      </c>
      <c r="C1113" s="120" t="s">
        <v>2862</v>
      </c>
      <c r="D1113" s="21" t="s">
        <v>240</v>
      </c>
      <c r="E1113" s="21" t="s">
        <v>2863</v>
      </c>
      <c r="F1113" s="22" t="s">
        <v>3212</v>
      </c>
      <c r="G1113" s="21" t="s">
        <v>2752</v>
      </c>
      <c r="H1113" s="21" t="s">
        <v>163</v>
      </c>
      <c r="I1113" s="21" t="s">
        <v>194</v>
      </c>
      <c r="J1113" s="120" t="s">
        <v>195</v>
      </c>
      <c r="K1113" s="21" t="s">
        <v>2760</v>
      </c>
      <c r="L1113" s="21" t="s">
        <v>3219</v>
      </c>
      <c r="M1113" s="21" t="s">
        <v>488</v>
      </c>
      <c r="N1113" s="22"/>
      <c r="O1113" s="23">
        <v>45322</v>
      </c>
      <c r="P1113" s="5" t="s">
        <v>3220</v>
      </c>
      <c r="Q1113" s="5" t="s">
        <v>3219</v>
      </c>
      <c r="R1113" s="5" t="s">
        <v>3215</v>
      </c>
      <c r="S1113" s="5" t="s">
        <v>3216</v>
      </c>
      <c r="U1113" s="5">
        <v>0</v>
      </c>
      <c r="V1113" s="5">
        <v>0</v>
      </c>
    </row>
    <row r="1114" spans="2:22" ht="31.5" x14ac:dyDescent="0.4">
      <c r="B1114" s="21" t="s">
        <v>169</v>
      </c>
      <c r="C1114" s="120" t="s">
        <v>2862</v>
      </c>
      <c r="D1114" s="21" t="s">
        <v>240</v>
      </c>
      <c r="E1114" s="21" t="s">
        <v>2863</v>
      </c>
      <c r="F1114" s="22" t="s">
        <v>3212</v>
      </c>
      <c r="G1114" s="21" t="s">
        <v>2752</v>
      </c>
      <c r="H1114" s="21" t="s">
        <v>163</v>
      </c>
      <c r="I1114" s="21" t="s">
        <v>194</v>
      </c>
      <c r="J1114" s="120" t="s">
        <v>195</v>
      </c>
      <c r="K1114" s="21" t="s">
        <v>189</v>
      </c>
      <c r="L1114" s="21" t="s">
        <v>3221</v>
      </c>
      <c r="M1114" s="21" t="s">
        <v>488</v>
      </c>
      <c r="N1114" s="22"/>
      <c r="O1114" s="23">
        <v>45322</v>
      </c>
      <c r="P1114" s="5" t="s">
        <v>3222</v>
      </c>
      <c r="Q1114" s="5" t="s">
        <v>3221</v>
      </c>
      <c r="R1114" s="5" t="s">
        <v>3215</v>
      </c>
      <c r="S1114" s="5" t="s">
        <v>3216</v>
      </c>
      <c r="U1114" s="5">
        <v>0</v>
      </c>
      <c r="V1114" s="5">
        <v>0</v>
      </c>
    </row>
    <row r="1115" spans="2:22" ht="31.5" x14ac:dyDescent="0.4">
      <c r="B1115" s="21" t="s">
        <v>169</v>
      </c>
      <c r="C1115" s="120" t="s">
        <v>2862</v>
      </c>
      <c r="D1115" s="21" t="s">
        <v>240</v>
      </c>
      <c r="E1115" s="21" t="s">
        <v>2957</v>
      </c>
      <c r="F1115" s="22" t="s">
        <v>2958</v>
      </c>
      <c r="G1115" s="21" t="s">
        <v>2752</v>
      </c>
      <c r="H1115" s="21" t="s">
        <v>131</v>
      </c>
      <c r="I1115" s="21" t="s">
        <v>175</v>
      </c>
      <c r="J1115" s="21" t="s">
        <v>2852</v>
      </c>
      <c r="K1115" s="21" t="s">
        <v>177</v>
      </c>
      <c r="L1115" s="21" t="s">
        <v>2959</v>
      </c>
      <c r="M1115" s="21" t="s">
        <v>488</v>
      </c>
      <c r="N1115" s="22"/>
      <c r="O1115" s="23">
        <v>45322</v>
      </c>
      <c r="P1115" s="21" t="s">
        <v>2960</v>
      </c>
      <c r="Q1115" s="5" t="s">
        <v>2959</v>
      </c>
      <c r="R1115" s="5" t="s">
        <v>2961</v>
      </c>
      <c r="S1115" s="5" t="s">
        <v>2962</v>
      </c>
      <c r="U1115" s="5">
        <v>0</v>
      </c>
      <c r="V1115" s="5">
        <v>0</v>
      </c>
    </row>
    <row r="1116" spans="2:22" ht="31.5" x14ac:dyDescent="0.4">
      <c r="B1116" s="21" t="s">
        <v>169</v>
      </c>
      <c r="C1116" s="120" t="s">
        <v>2862</v>
      </c>
      <c r="D1116" s="21" t="s">
        <v>240</v>
      </c>
      <c r="E1116" s="21" t="s">
        <v>2957</v>
      </c>
      <c r="F1116" s="22" t="s">
        <v>2958</v>
      </c>
      <c r="G1116" s="21" t="s">
        <v>2752</v>
      </c>
      <c r="H1116" s="21" t="s">
        <v>131</v>
      </c>
      <c r="I1116" s="21" t="s">
        <v>175</v>
      </c>
      <c r="J1116" s="21" t="s">
        <v>2852</v>
      </c>
      <c r="K1116" s="21" t="s">
        <v>183</v>
      </c>
      <c r="L1116" s="21" t="s">
        <v>2963</v>
      </c>
      <c r="M1116" s="21" t="s">
        <v>488</v>
      </c>
      <c r="N1116" s="22"/>
      <c r="O1116" s="23">
        <v>45322</v>
      </c>
      <c r="P1116" s="21" t="s">
        <v>2964</v>
      </c>
      <c r="Q1116" s="5" t="s">
        <v>2963</v>
      </c>
      <c r="R1116" s="5" t="s">
        <v>2961</v>
      </c>
      <c r="S1116" s="5" t="s">
        <v>2962</v>
      </c>
      <c r="U1116" s="5">
        <v>0</v>
      </c>
      <c r="V1116" s="5">
        <v>0</v>
      </c>
    </row>
    <row r="1117" spans="2:22" ht="31.5" x14ac:dyDescent="0.4">
      <c r="B1117" s="21" t="s">
        <v>169</v>
      </c>
      <c r="C1117" s="120" t="s">
        <v>2862</v>
      </c>
      <c r="D1117" s="21" t="s">
        <v>240</v>
      </c>
      <c r="E1117" s="21" t="s">
        <v>2957</v>
      </c>
      <c r="F1117" s="22" t="s">
        <v>2958</v>
      </c>
      <c r="G1117" s="21" t="s">
        <v>2752</v>
      </c>
      <c r="H1117" s="21" t="s">
        <v>131</v>
      </c>
      <c r="I1117" s="21" t="s">
        <v>175</v>
      </c>
      <c r="J1117" s="21" t="s">
        <v>2852</v>
      </c>
      <c r="K1117" s="21" t="s">
        <v>2760</v>
      </c>
      <c r="L1117" s="21" t="s">
        <v>2965</v>
      </c>
      <c r="M1117" s="21" t="s">
        <v>488</v>
      </c>
      <c r="N1117" s="22"/>
      <c r="O1117" s="23">
        <v>45322</v>
      </c>
      <c r="P1117" s="21" t="s">
        <v>2966</v>
      </c>
      <c r="Q1117" s="5" t="s">
        <v>2965</v>
      </c>
      <c r="R1117" s="5" t="s">
        <v>2961</v>
      </c>
      <c r="S1117" s="5" t="s">
        <v>2962</v>
      </c>
      <c r="U1117" s="5">
        <v>0</v>
      </c>
      <c r="V1117" s="5">
        <v>0</v>
      </c>
    </row>
    <row r="1118" spans="2:22" ht="31.5" x14ac:dyDescent="0.4">
      <c r="B1118" s="21" t="s">
        <v>169</v>
      </c>
      <c r="C1118" s="120" t="s">
        <v>2862</v>
      </c>
      <c r="D1118" s="21" t="s">
        <v>240</v>
      </c>
      <c r="E1118" s="21" t="s">
        <v>2957</v>
      </c>
      <c r="F1118" s="22" t="s">
        <v>2958</v>
      </c>
      <c r="G1118" s="21" t="s">
        <v>2752</v>
      </c>
      <c r="H1118" s="21" t="s">
        <v>131</v>
      </c>
      <c r="I1118" s="21" t="s">
        <v>175</v>
      </c>
      <c r="J1118" s="21" t="s">
        <v>2852</v>
      </c>
      <c r="K1118" s="21" t="s">
        <v>189</v>
      </c>
      <c r="L1118" s="21" t="s">
        <v>2967</v>
      </c>
      <c r="M1118" s="21" t="s">
        <v>488</v>
      </c>
      <c r="N1118" s="22"/>
      <c r="O1118" s="23">
        <v>45322</v>
      </c>
      <c r="P1118" s="21" t="s">
        <v>2968</v>
      </c>
      <c r="Q1118" s="5" t="s">
        <v>2967</v>
      </c>
      <c r="R1118" s="5" t="s">
        <v>2961</v>
      </c>
      <c r="S1118" s="5" t="s">
        <v>2962</v>
      </c>
      <c r="U1118" s="5">
        <v>0</v>
      </c>
      <c r="V1118" s="5">
        <v>0</v>
      </c>
    </row>
    <row r="1119" spans="2:22" ht="31.5" x14ac:dyDescent="0.4">
      <c r="B1119" s="21" t="s">
        <v>169</v>
      </c>
      <c r="C1119" s="120" t="s">
        <v>2862</v>
      </c>
      <c r="D1119" s="21" t="s">
        <v>240</v>
      </c>
      <c r="E1119" s="21" t="s">
        <v>2957</v>
      </c>
      <c r="F1119" s="22" t="s">
        <v>2969</v>
      </c>
      <c r="G1119" s="21" t="s">
        <v>2752</v>
      </c>
      <c r="H1119" s="21" t="s">
        <v>163</v>
      </c>
      <c r="I1119" s="21" t="s">
        <v>194</v>
      </c>
      <c r="J1119" s="120" t="s">
        <v>206</v>
      </c>
      <c r="K1119" s="21" t="s">
        <v>177</v>
      </c>
      <c r="L1119" s="21" t="s">
        <v>2970</v>
      </c>
      <c r="M1119" s="21" t="s">
        <v>488</v>
      </c>
      <c r="N1119" s="22"/>
      <c r="O1119" s="23">
        <v>45322</v>
      </c>
      <c r="P1119" s="21" t="s">
        <v>2971</v>
      </c>
      <c r="Q1119" s="5" t="s">
        <v>2970</v>
      </c>
      <c r="R1119" s="5" t="s">
        <v>2972</v>
      </c>
      <c r="S1119" s="5" t="s">
        <v>2962</v>
      </c>
      <c r="U1119" s="5">
        <v>0</v>
      </c>
      <c r="V1119" s="5">
        <v>0</v>
      </c>
    </row>
    <row r="1120" spans="2:22" ht="31.5" x14ac:dyDescent="0.4">
      <c r="B1120" s="21" t="s">
        <v>169</v>
      </c>
      <c r="C1120" s="120" t="s">
        <v>2862</v>
      </c>
      <c r="D1120" s="21" t="s">
        <v>240</v>
      </c>
      <c r="E1120" s="21" t="s">
        <v>2957</v>
      </c>
      <c r="F1120" s="22" t="s">
        <v>2969</v>
      </c>
      <c r="G1120" s="21" t="s">
        <v>2752</v>
      </c>
      <c r="H1120" s="21" t="s">
        <v>163</v>
      </c>
      <c r="I1120" s="21" t="s">
        <v>194</v>
      </c>
      <c r="J1120" s="120" t="s">
        <v>206</v>
      </c>
      <c r="K1120" s="21" t="s">
        <v>183</v>
      </c>
      <c r="L1120" s="21" t="s">
        <v>2973</v>
      </c>
      <c r="M1120" s="21" t="s">
        <v>488</v>
      </c>
      <c r="N1120" s="22"/>
      <c r="O1120" s="23">
        <v>45322</v>
      </c>
      <c r="P1120" s="21" t="s">
        <v>2974</v>
      </c>
      <c r="Q1120" s="5" t="s">
        <v>2973</v>
      </c>
      <c r="R1120" s="5" t="s">
        <v>2972</v>
      </c>
      <c r="S1120" s="5" t="s">
        <v>2962</v>
      </c>
      <c r="U1120" s="5">
        <v>0</v>
      </c>
      <c r="V1120" s="5">
        <v>0</v>
      </c>
    </row>
    <row r="1121" spans="2:22" ht="31.5" x14ac:dyDescent="0.4">
      <c r="B1121" s="21" t="s">
        <v>169</v>
      </c>
      <c r="C1121" s="120" t="s">
        <v>2862</v>
      </c>
      <c r="D1121" s="21" t="s">
        <v>240</v>
      </c>
      <c r="E1121" s="21" t="s">
        <v>2957</v>
      </c>
      <c r="F1121" s="22" t="s">
        <v>2969</v>
      </c>
      <c r="G1121" s="21" t="s">
        <v>2752</v>
      </c>
      <c r="H1121" s="21" t="s">
        <v>163</v>
      </c>
      <c r="I1121" s="21" t="s">
        <v>194</v>
      </c>
      <c r="J1121" s="120" t="s">
        <v>206</v>
      </c>
      <c r="K1121" s="21" t="s">
        <v>2760</v>
      </c>
      <c r="L1121" s="21" t="s">
        <v>2975</v>
      </c>
      <c r="M1121" s="21" t="s">
        <v>488</v>
      </c>
      <c r="N1121" s="22"/>
      <c r="O1121" s="23">
        <v>45322</v>
      </c>
      <c r="P1121" s="21" t="s">
        <v>2976</v>
      </c>
      <c r="Q1121" s="5" t="s">
        <v>2975</v>
      </c>
      <c r="R1121" s="5" t="s">
        <v>2972</v>
      </c>
      <c r="S1121" s="5" t="s">
        <v>2962</v>
      </c>
      <c r="U1121" s="5">
        <v>0</v>
      </c>
      <c r="V1121" s="5">
        <v>0</v>
      </c>
    </row>
    <row r="1122" spans="2:22" ht="31.5" x14ac:dyDescent="0.4">
      <c r="B1122" s="21" t="s">
        <v>169</v>
      </c>
      <c r="C1122" s="120" t="s">
        <v>2862</v>
      </c>
      <c r="D1122" s="21" t="s">
        <v>240</v>
      </c>
      <c r="E1122" s="21" t="s">
        <v>2957</v>
      </c>
      <c r="F1122" s="22" t="s">
        <v>2969</v>
      </c>
      <c r="G1122" s="21" t="s">
        <v>2752</v>
      </c>
      <c r="H1122" s="21" t="s">
        <v>163</v>
      </c>
      <c r="I1122" s="21" t="s">
        <v>194</v>
      </c>
      <c r="J1122" s="120" t="s">
        <v>206</v>
      </c>
      <c r="K1122" s="21" t="s">
        <v>189</v>
      </c>
      <c r="L1122" s="21" t="s">
        <v>2977</v>
      </c>
      <c r="M1122" s="21" t="s">
        <v>488</v>
      </c>
      <c r="N1122" s="22"/>
      <c r="O1122" s="23">
        <v>45322</v>
      </c>
      <c r="P1122" s="21" t="s">
        <v>2978</v>
      </c>
      <c r="Q1122" s="5" t="s">
        <v>2977</v>
      </c>
      <c r="R1122" s="5" t="s">
        <v>2972</v>
      </c>
      <c r="S1122" s="5" t="s">
        <v>2962</v>
      </c>
      <c r="U1122" s="5">
        <v>0</v>
      </c>
      <c r="V1122" s="5">
        <v>0</v>
      </c>
    </row>
    <row r="1123" spans="2:22" ht="31.5" x14ac:dyDescent="0.4">
      <c r="B1123" s="21" t="s">
        <v>169</v>
      </c>
      <c r="C1123" s="120" t="s">
        <v>2862</v>
      </c>
      <c r="D1123" s="21" t="s">
        <v>240</v>
      </c>
      <c r="E1123" s="21" t="s">
        <v>2957</v>
      </c>
      <c r="F1123" s="22" t="s">
        <v>2979</v>
      </c>
      <c r="G1123" s="21" t="s">
        <v>2752</v>
      </c>
      <c r="H1123" s="21" t="s">
        <v>161</v>
      </c>
      <c r="I1123" s="21" t="s">
        <v>254</v>
      </c>
      <c r="J1123" s="21" t="s">
        <v>1990</v>
      </c>
      <c r="K1123" s="21" t="s">
        <v>177</v>
      </c>
      <c r="L1123" s="21" t="s">
        <v>3000</v>
      </c>
      <c r="M1123" s="21" t="s">
        <v>488</v>
      </c>
      <c r="N1123" s="22"/>
      <c r="O1123" s="23">
        <v>45322</v>
      </c>
      <c r="P1123" s="21" t="s">
        <v>3001</v>
      </c>
      <c r="Q1123" s="5" t="s">
        <v>3000</v>
      </c>
      <c r="R1123" s="5" t="s">
        <v>2982</v>
      </c>
      <c r="S1123" s="5" t="s">
        <v>2983</v>
      </c>
      <c r="U1123" s="5">
        <v>0</v>
      </c>
      <c r="V1123" s="5">
        <v>0</v>
      </c>
    </row>
    <row r="1124" spans="2:22" ht="31.5" x14ac:dyDescent="0.4">
      <c r="B1124" s="21" t="s">
        <v>169</v>
      </c>
      <c r="C1124" s="120" t="s">
        <v>2862</v>
      </c>
      <c r="D1124" s="21" t="s">
        <v>240</v>
      </c>
      <c r="E1124" s="21" t="s">
        <v>2957</v>
      </c>
      <c r="F1124" s="22" t="s">
        <v>2979</v>
      </c>
      <c r="G1124" s="21" t="s">
        <v>2752</v>
      </c>
      <c r="H1124" s="21" t="s">
        <v>161</v>
      </c>
      <c r="I1124" s="21" t="s">
        <v>254</v>
      </c>
      <c r="J1124" s="21" t="s">
        <v>1990</v>
      </c>
      <c r="K1124" s="21" t="s">
        <v>183</v>
      </c>
      <c r="L1124" s="21" t="s">
        <v>3002</v>
      </c>
      <c r="M1124" s="21" t="s">
        <v>488</v>
      </c>
      <c r="N1124" s="22"/>
      <c r="O1124" s="23">
        <v>45322</v>
      </c>
      <c r="P1124" s="21" t="s">
        <v>3003</v>
      </c>
      <c r="Q1124" s="5" t="s">
        <v>3002</v>
      </c>
      <c r="R1124" s="5" t="s">
        <v>2982</v>
      </c>
      <c r="S1124" s="5" t="s">
        <v>2983</v>
      </c>
      <c r="U1124" s="5">
        <v>0</v>
      </c>
      <c r="V1124" s="5">
        <v>0</v>
      </c>
    </row>
    <row r="1125" spans="2:22" ht="31.5" x14ac:dyDescent="0.4">
      <c r="B1125" s="21" t="s">
        <v>169</v>
      </c>
      <c r="C1125" s="120" t="s">
        <v>2862</v>
      </c>
      <c r="D1125" s="21" t="s">
        <v>240</v>
      </c>
      <c r="E1125" s="21" t="s">
        <v>2957</v>
      </c>
      <c r="F1125" s="22" t="s">
        <v>2979</v>
      </c>
      <c r="G1125" s="21" t="s">
        <v>2752</v>
      </c>
      <c r="H1125" s="21" t="s">
        <v>161</v>
      </c>
      <c r="I1125" s="21" t="s">
        <v>254</v>
      </c>
      <c r="J1125" s="21" t="s">
        <v>1990</v>
      </c>
      <c r="K1125" s="21" t="s">
        <v>2760</v>
      </c>
      <c r="L1125" s="21" t="s">
        <v>3004</v>
      </c>
      <c r="M1125" s="21" t="s">
        <v>488</v>
      </c>
      <c r="N1125" s="22"/>
      <c r="O1125" s="23">
        <v>45322</v>
      </c>
      <c r="P1125" s="21" t="s">
        <v>3005</v>
      </c>
      <c r="Q1125" s="5" t="s">
        <v>3004</v>
      </c>
      <c r="R1125" s="5" t="s">
        <v>2982</v>
      </c>
      <c r="S1125" s="5" t="s">
        <v>2983</v>
      </c>
      <c r="U1125" s="5">
        <v>0</v>
      </c>
      <c r="V1125" s="5">
        <v>0</v>
      </c>
    </row>
    <row r="1126" spans="2:22" ht="31.5" x14ac:dyDescent="0.4">
      <c r="B1126" s="21" t="s">
        <v>169</v>
      </c>
      <c r="C1126" s="120" t="s">
        <v>2862</v>
      </c>
      <c r="D1126" s="21" t="s">
        <v>240</v>
      </c>
      <c r="E1126" s="21" t="s">
        <v>2957</v>
      </c>
      <c r="F1126" s="22" t="s">
        <v>2979</v>
      </c>
      <c r="G1126" s="21" t="s">
        <v>2752</v>
      </c>
      <c r="H1126" s="21" t="s">
        <v>161</v>
      </c>
      <c r="I1126" s="21" t="s">
        <v>254</v>
      </c>
      <c r="J1126" s="21" t="s">
        <v>1990</v>
      </c>
      <c r="K1126" s="21" t="s">
        <v>189</v>
      </c>
      <c r="L1126" s="21" t="s">
        <v>3006</v>
      </c>
      <c r="M1126" s="21" t="s">
        <v>488</v>
      </c>
      <c r="N1126" s="22"/>
      <c r="O1126" s="23">
        <v>45322</v>
      </c>
      <c r="P1126" s="21" t="s">
        <v>3007</v>
      </c>
      <c r="Q1126" s="5" t="s">
        <v>3006</v>
      </c>
      <c r="R1126" s="5" t="s">
        <v>2982</v>
      </c>
      <c r="S1126" s="5" t="s">
        <v>2983</v>
      </c>
      <c r="U1126" s="5">
        <v>0</v>
      </c>
      <c r="V1126" s="5">
        <v>0</v>
      </c>
    </row>
    <row r="1127" spans="2:22" ht="31.5" x14ac:dyDescent="0.4">
      <c r="B1127" s="21" t="s">
        <v>169</v>
      </c>
      <c r="C1127" s="120" t="s">
        <v>2862</v>
      </c>
      <c r="D1127" s="21" t="s">
        <v>240</v>
      </c>
      <c r="E1127" s="21" t="s">
        <v>2957</v>
      </c>
      <c r="F1127" s="22" t="s">
        <v>2979</v>
      </c>
      <c r="G1127" s="21" t="s">
        <v>2752</v>
      </c>
      <c r="H1127" s="21" t="s">
        <v>161</v>
      </c>
      <c r="I1127" s="21" t="s">
        <v>254</v>
      </c>
      <c r="J1127" s="21" t="s">
        <v>2819</v>
      </c>
      <c r="K1127" s="21" t="s">
        <v>177</v>
      </c>
      <c r="L1127" s="21" t="s">
        <v>2980</v>
      </c>
      <c r="M1127" s="21" t="s">
        <v>488</v>
      </c>
      <c r="N1127" s="22"/>
      <c r="O1127" s="23">
        <v>45322</v>
      </c>
      <c r="P1127" s="21" t="s">
        <v>2981</v>
      </c>
      <c r="Q1127" s="5" t="s">
        <v>2980</v>
      </c>
      <c r="R1127" s="5" t="s">
        <v>2982</v>
      </c>
      <c r="S1127" s="5" t="s">
        <v>2983</v>
      </c>
      <c r="U1127" s="5">
        <v>0</v>
      </c>
      <c r="V1127" s="5">
        <v>0</v>
      </c>
    </row>
    <row r="1128" spans="2:22" ht="31.5" x14ac:dyDescent="0.4">
      <c r="B1128" s="21" t="s">
        <v>169</v>
      </c>
      <c r="C1128" s="120" t="s">
        <v>2862</v>
      </c>
      <c r="D1128" s="21" t="s">
        <v>240</v>
      </c>
      <c r="E1128" s="21" t="s">
        <v>2957</v>
      </c>
      <c r="F1128" s="22" t="s">
        <v>2979</v>
      </c>
      <c r="G1128" s="21" t="s">
        <v>2752</v>
      </c>
      <c r="H1128" s="21" t="s">
        <v>161</v>
      </c>
      <c r="I1128" s="21" t="s">
        <v>254</v>
      </c>
      <c r="J1128" s="21" t="s">
        <v>2819</v>
      </c>
      <c r="K1128" s="21" t="s">
        <v>183</v>
      </c>
      <c r="L1128" s="21" t="s">
        <v>2984</v>
      </c>
      <c r="M1128" s="21" t="s">
        <v>488</v>
      </c>
      <c r="N1128" s="22"/>
      <c r="O1128" s="23">
        <v>45322</v>
      </c>
      <c r="P1128" s="21" t="s">
        <v>2985</v>
      </c>
      <c r="Q1128" s="5" t="s">
        <v>2984</v>
      </c>
      <c r="R1128" s="5" t="s">
        <v>2982</v>
      </c>
      <c r="S1128" s="5" t="s">
        <v>2983</v>
      </c>
      <c r="U1128" s="5">
        <v>0</v>
      </c>
      <c r="V1128" s="5">
        <v>0</v>
      </c>
    </row>
    <row r="1129" spans="2:22" ht="31.5" x14ac:dyDescent="0.4">
      <c r="B1129" s="21" t="s">
        <v>169</v>
      </c>
      <c r="C1129" s="120" t="s">
        <v>2862</v>
      </c>
      <c r="D1129" s="21" t="s">
        <v>240</v>
      </c>
      <c r="E1129" s="21" t="s">
        <v>2957</v>
      </c>
      <c r="F1129" s="22" t="s">
        <v>2979</v>
      </c>
      <c r="G1129" s="21" t="s">
        <v>2752</v>
      </c>
      <c r="H1129" s="21" t="s">
        <v>161</v>
      </c>
      <c r="I1129" s="21" t="s">
        <v>254</v>
      </c>
      <c r="J1129" s="21" t="s">
        <v>2819</v>
      </c>
      <c r="K1129" s="21" t="s">
        <v>2760</v>
      </c>
      <c r="L1129" s="21" t="s">
        <v>2986</v>
      </c>
      <c r="M1129" s="21" t="s">
        <v>488</v>
      </c>
      <c r="N1129" s="22"/>
      <c r="O1129" s="23">
        <v>45322</v>
      </c>
      <c r="P1129" s="21" t="s">
        <v>2987</v>
      </c>
      <c r="Q1129" s="5" t="s">
        <v>2986</v>
      </c>
      <c r="R1129" s="5" t="s">
        <v>2982</v>
      </c>
      <c r="S1129" s="5" t="s">
        <v>2983</v>
      </c>
      <c r="U1129" s="5">
        <v>0</v>
      </c>
      <c r="V1129" s="5">
        <v>0</v>
      </c>
    </row>
    <row r="1130" spans="2:22" ht="31.5" x14ac:dyDescent="0.4">
      <c r="B1130" s="21" t="s">
        <v>169</v>
      </c>
      <c r="C1130" s="120" t="s">
        <v>2862</v>
      </c>
      <c r="D1130" s="21" t="s">
        <v>240</v>
      </c>
      <c r="E1130" s="21" t="s">
        <v>2957</v>
      </c>
      <c r="F1130" s="22" t="s">
        <v>2979</v>
      </c>
      <c r="G1130" s="21" t="s">
        <v>2752</v>
      </c>
      <c r="H1130" s="21" t="s">
        <v>161</v>
      </c>
      <c r="I1130" s="21" t="s">
        <v>254</v>
      </c>
      <c r="J1130" s="21" t="s">
        <v>2819</v>
      </c>
      <c r="K1130" s="21" t="s">
        <v>189</v>
      </c>
      <c r="L1130" s="21" t="s">
        <v>2988</v>
      </c>
      <c r="M1130" s="21" t="s">
        <v>488</v>
      </c>
      <c r="N1130" s="22"/>
      <c r="O1130" s="23">
        <v>45322</v>
      </c>
      <c r="P1130" s="21" t="s">
        <v>2989</v>
      </c>
      <c r="Q1130" s="5" t="s">
        <v>2988</v>
      </c>
      <c r="R1130" s="5" t="s">
        <v>2982</v>
      </c>
      <c r="S1130" s="5" t="s">
        <v>2983</v>
      </c>
      <c r="U1130" s="5">
        <v>0</v>
      </c>
      <c r="V1130" s="5">
        <v>0</v>
      </c>
    </row>
    <row r="1131" spans="2:22" ht="31.5" x14ac:dyDescent="0.4">
      <c r="B1131" s="21" t="s">
        <v>169</v>
      </c>
      <c r="C1131" s="120" t="s">
        <v>2862</v>
      </c>
      <c r="D1131" s="21" t="s">
        <v>240</v>
      </c>
      <c r="E1131" s="21" t="s">
        <v>2957</v>
      </c>
      <c r="F1131" s="22" t="s">
        <v>2990</v>
      </c>
      <c r="G1131" s="21" t="s">
        <v>2752</v>
      </c>
      <c r="H1131" s="21" t="s">
        <v>163</v>
      </c>
      <c r="I1131" s="21" t="s">
        <v>194</v>
      </c>
      <c r="J1131" s="120" t="s">
        <v>195</v>
      </c>
      <c r="K1131" s="21" t="s">
        <v>177</v>
      </c>
      <c r="L1131" s="21" t="s">
        <v>2991</v>
      </c>
      <c r="M1131" s="21" t="s">
        <v>488</v>
      </c>
      <c r="N1131" s="22"/>
      <c r="O1131" s="23">
        <v>45322</v>
      </c>
      <c r="P1131" s="21" t="s">
        <v>2992</v>
      </c>
      <c r="Q1131" s="5" t="s">
        <v>2991</v>
      </c>
      <c r="R1131" s="5" t="s">
        <v>2993</v>
      </c>
      <c r="S1131" s="5" t="s">
        <v>2983</v>
      </c>
      <c r="U1131" s="5">
        <v>0</v>
      </c>
      <c r="V1131" s="5">
        <v>0</v>
      </c>
    </row>
    <row r="1132" spans="2:22" ht="31.5" x14ac:dyDescent="0.4">
      <c r="B1132" s="21" t="s">
        <v>169</v>
      </c>
      <c r="C1132" s="120" t="s">
        <v>2862</v>
      </c>
      <c r="D1132" s="21" t="s">
        <v>240</v>
      </c>
      <c r="E1132" s="21" t="s">
        <v>2957</v>
      </c>
      <c r="F1132" s="22" t="s">
        <v>2990</v>
      </c>
      <c r="G1132" s="21" t="s">
        <v>2752</v>
      </c>
      <c r="H1132" s="21" t="s">
        <v>163</v>
      </c>
      <c r="I1132" s="21" t="s">
        <v>194</v>
      </c>
      <c r="J1132" s="120" t="s">
        <v>195</v>
      </c>
      <c r="K1132" s="21" t="s">
        <v>183</v>
      </c>
      <c r="L1132" s="21" t="s">
        <v>2994</v>
      </c>
      <c r="M1132" s="21" t="s">
        <v>488</v>
      </c>
      <c r="N1132" s="22"/>
      <c r="O1132" s="23">
        <v>45322</v>
      </c>
      <c r="P1132" s="21" t="s">
        <v>2995</v>
      </c>
      <c r="Q1132" s="5" t="s">
        <v>2994</v>
      </c>
      <c r="R1132" s="5" t="s">
        <v>2993</v>
      </c>
      <c r="S1132" s="5" t="s">
        <v>2983</v>
      </c>
      <c r="U1132" s="5">
        <v>0</v>
      </c>
      <c r="V1132" s="5">
        <v>0</v>
      </c>
    </row>
    <row r="1133" spans="2:22" ht="31.5" x14ac:dyDescent="0.4">
      <c r="B1133" s="21" t="s">
        <v>169</v>
      </c>
      <c r="C1133" s="120" t="s">
        <v>2862</v>
      </c>
      <c r="D1133" s="21" t="s">
        <v>240</v>
      </c>
      <c r="E1133" s="21" t="s">
        <v>2957</v>
      </c>
      <c r="F1133" s="22" t="s">
        <v>2990</v>
      </c>
      <c r="G1133" s="21" t="s">
        <v>2752</v>
      </c>
      <c r="H1133" s="21" t="s">
        <v>163</v>
      </c>
      <c r="I1133" s="21" t="s">
        <v>194</v>
      </c>
      <c r="J1133" s="120" t="s">
        <v>195</v>
      </c>
      <c r="K1133" s="21" t="s">
        <v>2760</v>
      </c>
      <c r="L1133" s="21" t="s">
        <v>2996</v>
      </c>
      <c r="M1133" s="21" t="s">
        <v>488</v>
      </c>
      <c r="N1133" s="22"/>
      <c r="O1133" s="23">
        <v>45322</v>
      </c>
      <c r="P1133" s="21" t="s">
        <v>2997</v>
      </c>
      <c r="Q1133" s="5" t="s">
        <v>2996</v>
      </c>
      <c r="R1133" s="5" t="s">
        <v>2993</v>
      </c>
      <c r="S1133" s="5" t="s">
        <v>2983</v>
      </c>
      <c r="U1133" s="5">
        <v>0</v>
      </c>
      <c r="V1133" s="5">
        <v>0</v>
      </c>
    </row>
    <row r="1134" spans="2:22" ht="31.5" x14ac:dyDescent="0.4">
      <c r="B1134" s="21" t="s">
        <v>169</v>
      </c>
      <c r="C1134" s="120" t="s">
        <v>2862</v>
      </c>
      <c r="D1134" s="21" t="s">
        <v>240</v>
      </c>
      <c r="E1134" s="21" t="s">
        <v>2957</v>
      </c>
      <c r="F1134" s="22" t="s">
        <v>2990</v>
      </c>
      <c r="G1134" s="21" t="s">
        <v>2752</v>
      </c>
      <c r="H1134" s="21" t="s">
        <v>163</v>
      </c>
      <c r="I1134" s="21" t="s">
        <v>194</v>
      </c>
      <c r="J1134" s="120" t="s">
        <v>195</v>
      </c>
      <c r="K1134" s="21" t="s">
        <v>189</v>
      </c>
      <c r="L1134" s="21" t="s">
        <v>2998</v>
      </c>
      <c r="M1134" s="21" t="s">
        <v>488</v>
      </c>
      <c r="N1134" s="22"/>
      <c r="O1134" s="23">
        <v>45322</v>
      </c>
      <c r="P1134" s="21" t="s">
        <v>2999</v>
      </c>
      <c r="Q1134" s="5" t="s">
        <v>2998</v>
      </c>
      <c r="R1134" s="5" t="s">
        <v>2993</v>
      </c>
      <c r="S1134" s="5" t="s">
        <v>2983</v>
      </c>
      <c r="U1134" s="5">
        <v>0</v>
      </c>
      <c r="V1134" s="5">
        <v>0</v>
      </c>
    </row>
    <row r="1135" spans="2:22" ht="31.5" x14ac:dyDescent="0.4">
      <c r="B1135" s="21" t="s">
        <v>169</v>
      </c>
      <c r="C1135" s="120" t="s">
        <v>1172</v>
      </c>
      <c r="D1135" s="21" t="s">
        <v>240</v>
      </c>
      <c r="E1135" s="21" t="s">
        <v>3082</v>
      </c>
      <c r="F1135" s="22" t="s">
        <v>3094</v>
      </c>
      <c r="G1135" s="21" t="s">
        <v>2752</v>
      </c>
      <c r="H1135" s="21" t="s">
        <v>122</v>
      </c>
      <c r="I1135" s="21" t="s">
        <v>1175</v>
      </c>
      <c r="J1135" s="21" t="s">
        <v>583</v>
      </c>
      <c r="K1135" s="21" t="s">
        <v>177</v>
      </c>
      <c r="L1135" s="21" t="s">
        <v>3095</v>
      </c>
      <c r="M1135" s="21" t="s">
        <v>488</v>
      </c>
      <c r="N1135" s="22"/>
      <c r="O1135" s="23">
        <v>45322</v>
      </c>
      <c r="P1135" s="21" t="s">
        <v>3096</v>
      </c>
      <c r="Q1135" s="5" t="s">
        <v>3095</v>
      </c>
      <c r="R1135" s="5" t="s">
        <v>3097</v>
      </c>
      <c r="S1135" s="5" t="s">
        <v>3087</v>
      </c>
      <c r="U1135" s="5">
        <v>0</v>
      </c>
      <c r="V1135" s="5">
        <v>0</v>
      </c>
    </row>
    <row r="1136" spans="2:22" ht="31.5" x14ac:dyDescent="0.4">
      <c r="B1136" s="21" t="s">
        <v>169</v>
      </c>
      <c r="C1136" s="120" t="s">
        <v>1172</v>
      </c>
      <c r="D1136" s="21" t="s">
        <v>240</v>
      </c>
      <c r="E1136" s="21" t="s">
        <v>3082</v>
      </c>
      <c r="F1136" s="22" t="s">
        <v>3094</v>
      </c>
      <c r="G1136" s="21" t="s">
        <v>2752</v>
      </c>
      <c r="H1136" s="21" t="s">
        <v>122</v>
      </c>
      <c r="I1136" s="21" t="s">
        <v>1175</v>
      </c>
      <c r="J1136" s="21" t="s">
        <v>583</v>
      </c>
      <c r="K1136" s="21" t="s">
        <v>183</v>
      </c>
      <c r="L1136" s="21" t="s">
        <v>3098</v>
      </c>
      <c r="M1136" s="21" t="s">
        <v>488</v>
      </c>
      <c r="N1136" s="22"/>
      <c r="O1136" s="23">
        <v>45322</v>
      </c>
      <c r="P1136" s="21" t="s">
        <v>3099</v>
      </c>
      <c r="Q1136" s="5" t="s">
        <v>3098</v>
      </c>
      <c r="R1136" s="5" t="s">
        <v>3097</v>
      </c>
      <c r="S1136" s="5" t="s">
        <v>3087</v>
      </c>
      <c r="U1136" s="5">
        <v>0</v>
      </c>
      <c r="V1136" s="5">
        <v>0</v>
      </c>
    </row>
    <row r="1137" spans="2:22" ht="31.5" x14ac:dyDescent="0.4">
      <c r="B1137" s="21" t="s">
        <v>169</v>
      </c>
      <c r="C1137" s="120" t="s">
        <v>1172</v>
      </c>
      <c r="D1137" s="21" t="s">
        <v>240</v>
      </c>
      <c r="E1137" s="21" t="s">
        <v>3082</v>
      </c>
      <c r="F1137" s="22" t="s">
        <v>3094</v>
      </c>
      <c r="G1137" s="21" t="s">
        <v>2752</v>
      </c>
      <c r="H1137" s="21" t="s">
        <v>122</v>
      </c>
      <c r="I1137" s="21" t="s">
        <v>1175</v>
      </c>
      <c r="J1137" s="21" t="s">
        <v>583</v>
      </c>
      <c r="K1137" s="21" t="s">
        <v>2760</v>
      </c>
      <c r="L1137" s="21" t="s">
        <v>3100</v>
      </c>
      <c r="M1137" s="21" t="s">
        <v>488</v>
      </c>
      <c r="N1137" s="22"/>
      <c r="O1137" s="23">
        <v>45322</v>
      </c>
      <c r="P1137" s="21" t="s">
        <v>3101</v>
      </c>
      <c r="Q1137" s="5" t="s">
        <v>3100</v>
      </c>
      <c r="R1137" s="5" t="s">
        <v>3097</v>
      </c>
      <c r="S1137" s="5" t="s">
        <v>3087</v>
      </c>
      <c r="U1137" s="5">
        <v>0</v>
      </c>
      <c r="V1137" s="5">
        <v>0</v>
      </c>
    </row>
    <row r="1138" spans="2:22" ht="31.5" x14ac:dyDescent="0.4">
      <c r="B1138" s="21" t="s">
        <v>169</v>
      </c>
      <c r="C1138" s="120" t="s">
        <v>1172</v>
      </c>
      <c r="D1138" s="21" t="s">
        <v>240</v>
      </c>
      <c r="E1138" s="21" t="s">
        <v>3082</v>
      </c>
      <c r="F1138" s="22" t="s">
        <v>3094</v>
      </c>
      <c r="G1138" s="21" t="s">
        <v>2752</v>
      </c>
      <c r="H1138" s="21" t="s">
        <v>122</v>
      </c>
      <c r="I1138" s="21" t="s">
        <v>1175</v>
      </c>
      <c r="J1138" s="21" t="s">
        <v>583</v>
      </c>
      <c r="K1138" s="21" t="s">
        <v>189</v>
      </c>
      <c r="L1138" s="21" t="s">
        <v>3102</v>
      </c>
      <c r="M1138" s="21" t="s">
        <v>488</v>
      </c>
      <c r="N1138" s="22"/>
      <c r="O1138" s="23">
        <v>45322</v>
      </c>
      <c r="P1138" s="21" t="s">
        <v>3103</v>
      </c>
      <c r="Q1138" s="5" t="s">
        <v>3102</v>
      </c>
      <c r="R1138" s="5" t="s">
        <v>3097</v>
      </c>
      <c r="S1138" s="5" t="s">
        <v>3087</v>
      </c>
      <c r="U1138" s="5">
        <v>0</v>
      </c>
      <c r="V1138" s="5">
        <v>0</v>
      </c>
    </row>
    <row r="1139" spans="2:22" ht="31.5" x14ac:dyDescent="0.4">
      <c r="B1139" s="21" t="s">
        <v>169</v>
      </c>
      <c r="C1139" s="120" t="s">
        <v>1172</v>
      </c>
      <c r="D1139" s="21" t="s">
        <v>240</v>
      </c>
      <c r="E1139" s="21" t="s">
        <v>3082</v>
      </c>
      <c r="F1139" s="22" t="s">
        <v>3115</v>
      </c>
      <c r="G1139" s="21" t="s">
        <v>2752</v>
      </c>
      <c r="H1139" s="21" t="s">
        <v>161</v>
      </c>
      <c r="I1139" s="21" t="s">
        <v>254</v>
      </c>
      <c r="J1139" s="21" t="s">
        <v>625</v>
      </c>
      <c r="K1139" s="21" t="s">
        <v>177</v>
      </c>
      <c r="L1139" s="21" t="s">
        <v>3116</v>
      </c>
      <c r="M1139" s="21" t="s">
        <v>488</v>
      </c>
      <c r="N1139" s="22"/>
      <c r="O1139" s="23">
        <v>45322</v>
      </c>
      <c r="P1139" s="5" t="s">
        <v>3117</v>
      </c>
      <c r="Q1139" s="5" t="s">
        <v>3116</v>
      </c>
      <c r="R1139" s="5" t="s">
        <v>3118</v>
      </c>
      <c r="S1139" s="5" t="s">
        <v>3108</v>
      </c>
      <c r="U1139" s="5">
        <v>0</v>
      </c>
      <c r="V1139" s="5">
        <v>0</v>
      </c>
    </row>
    <row r="1140" spans="2:22" ht="31.5" x14ac:dyDescent="0.4">
      <c r="B1140" s="21" t="s">
        <v>169</v>
      </c>
      <c r="C1140" s="120" t="s">
        <v>1172</v>
      </c>
      <c r="D1140" s="21" t="s">
        <v>240</v>
      </c>
      <c r="E1140" s="21" t="s">
        <v>3082</v>
      </c>
      <c r="F1140" s="22" t="s">
        <v>3115</v>
      </c>
      <c r="G1140" s="21" t="s">
        <v>2752</v>
      </c>
      <c r="H1140" s="21" t="s">
        <v>161</v>
      </c>
      <c r="I1140" s="21" t="s">
        <v>254</v>
      </c>
      <c r="J1140" s="21" t="s">
        <v>625</v>
      </c>
      <c r="K1140" s="21" t="s">
        <v>183</v>
      </c>
      <c r="L1140" s="21" t="s">
        <v>3119</v>
      </c>
      <c r="M1140" s="21" t="s">
        <v>488</v>
      </c>
      <c r="N1140" s="22"/>
      <c r="O1140" s="23">
        <v>45322</v>
      </c>
      <c r="P1140" s="5" t="s">
        <v>3120</v>
      </c>
      <c r="Q1140" s="5" t="s">
        <v>3119</v>
      </c>
      <c r="R1140" s="5" t="s">
        <v>3118</v>
      </c>
      <c r="S1140" s="5" t="s">
        <v>3108</v>
      </c>
      <c r="U1140" s="5">
        <v>0</v>
      </c>
      <c r="V1140" s="5">
        <v>0</v>
      </c>
    </row>
    <row r="1141" spans="2:22" ht="31.5" x14ac:dyDescent="0.4">
      <c r="B1141" s="21" t="s">
        <v>169</v>
      </c>
      <c r="C1141" s="120" t="s">
        <v>1172</v>
      </c>
      <c r="D1141" s="21" t="s">
        <v>240</v>
      </c>
      <c r="E1141" s="21" t="s">
        <v>3082</v>
      </c>
      <c r="F1141" s="22" t="s">
        <v>3115</v>
      </c>
      <c r="G1141" s="21" t="s">
        <v>2752</v>
      </c>
      <c r="H1141" s="21" t="s">
        <v>161</v>
      </c>
      <c r="I1141" s="21" t="s">
        <v>254</v>
      </c>
      <c r="J1141" s="21" t="s">
        <v>625</v>
      </c>
      <c r="K1141" s="21" t="s">
        <v>2760</v>
      </c>
      <c r="L1141" s="21" t="s">
        <v>3121</v>
      </c>
      <c r="M1141" s="21" t="s">
        <v>488</v>
      </c>
      <c r="N1141" s="22"/>
      <c r="O1141" s="23">
        <v>45322</v>
      </c>
      <c r="P1141" s="5" t="s">
        <v>3122</v>
      </c>
      <c r="Q1141" s="5" t="s">
        <v>3121</v>
      </c>
      <c r="R1141" s="5" t="s">
        <v>3118</v>
      </c>
      <c r="S1141" s="5" t="s">
        <v>3108</v>
      </c>
      <c r="U1141" s="5">
        <v>0</v>
      </c>
      <c r="V1141" s="5">
        <v>0</v>
      </c>
    </row>
    <row r="1142" spans="2:22" ht="31.5" x14ac:dyDescent="0.4">
      <c r="B1142" s="21" t="s">
        <v>169</v>
      </c>
      <c r="C1142" s="120" t="s">
        <v>1172</v>
      </c>
      <c r="D1142" s="21" t="s">
        <v>240</v>
      </c>
      <c r="E1142" s="21" t="s">
        <v>3082</v>
      </c>
      <c r="F1142" s="22" t="s">
        <v>3115</v>
      </c>
      <c r="G1142" s="21" t="s">
        <v>2752</v>
      </c>
      <c r="H1142" s="21" t="s">
        <v>161</v>
      </c>
      <c r="I1142" s="21" t="s">
        <v>254</v>
      </c>
      <c r="J1142" s="21" t="s">
        <v>625</v>
      </c>
      <c r="K1142" s="21" t="s">
        <v>189</v>
      </c>
      <c r="L1142" s="21" t="s">
        <v>3123</v>
      </c>
      <c r="M1142" s="21" t="s">
        <v>488</v>
      </c>
      <c r="N1142" s="22"/>
      <c r="O1142" s="23">
        <v>45322</v>
      </c>
      <c r="P1142" s="5" t="s">
        <v>3124</v>
      </c>
      <c r="Q1142" s="5" t="s">
        <v>3123</v>
      </c>
      <c r="R1142" s="5" t="s">
        <v>3118</v>
      </c>
      <c r="S1142" s="5" t="s">
        <v>3108</v>
      </c>
      <c r="U1142" s="5">
        <v>0</v>
      </c>
      <c r="V1142" s="5">
        <v>0</v>
      </c>
    </row>
    <row r="1143" spans="2:22" ht="31.5" x14ac:dyDescent="0.4">
      <c r="B1143" s="21" t="s">
        <v>169</v>
      </c>
      <c r="C1143" s="120" t="s">
        <v>1172</v>
      </c>
      <c r="D1143" s="21" t="s">
        <v>240</v>
      </c>
      <c r="E1143" s="21" t="s">
        <v>3082</v>
      </c>
      <c r="F1143" s="22" t="s">
        <v>3115</v>
      </c>
      <c r="G1143" s="21" t="s">
        <v>2752</v>
      </c>
      <c r="H1143" s="21" t="s">
        <v>122</v>
      </c>
      <c r="I1143" s="21" t="s">
        <v>1175</v>
      </c>
      <c r="J1143" s="21" t="s">
        <v>3125</v>
      </c>
      <c r="K1143" s="21" t="s">
        <v>177</v>
      </c>
      <c r="L1143" s="21" t="s">
        <v>3126</v>
      </c>
      <c r="M1143" s="21" t="s">
        <v>488</v>
      </c>
      <c r="N1143" s="22"/>
      <c r="O1143" s="23">
        <v>45322</v>
      </c>
      <c r="P1143" s="5" t="s">
        <v>3127</v>
      </c>
      <c r="Q1143" s="5" t="s">
        <v>3126</v>
      </c>
      <c r="R1143" s="5" t="s">
        <v>3118</v>
      </c>
      <c r="S1143" s="5" t="s">
        <v>3108</v>
      </c>
      <c r="U1143" s="5">
        <v>0</v>
      </c>
      <c r="V1143" s="5">
        <v>0</v>
      </c>
    </row>
    <row r="1144" spans="2:22" ht="31.5" x14ac:dyDescent="0.4">
      <c r="B1144" s="21" t="s">
        <v>169</v>
      </c>
      <c r="C1144" s="120" t="s">
        <v>1172</v>
      </c>
      <c r="D1144" s="21" t="s">
        <v>240</v>
      </c>
      <c r="E1144" s="21" t="s">
        <v>3082</v>
      </c>
      <c r="F1144" s="22" t="s">
        <v>3115</v>
      </c>
      <c r="G1144" s="21" t="s">
        <v>2752</v>
      </c>
      <c r="H1144" s="21" t="s">
        <v>122</v>
      </c>
      <c r="I1144" s="21" t="s">
        <v>1175</v>
      </c>
      <c r="J1144" s="21" t="s">
        <v>3125</v>
      </c>
      <c r="K1144" s="21" t="s">
        <v>183</v>
      </c>
      <c r="L1144" s="21" t="s">
        <v>3128</v>
      </c>
      <c r="M1144" s="21" t="s">
        <v>488</v>
      </c>
      <c r="N1144" s="22"/>
      <c r="O1144" s="23">
        <v>45322</v>
      </c>
      <c r="P1144" s="5" t="s">
        <v>3129</v>
      </c>
      <c r="Q1144" s="5" t="s">
        <v>3128</v>
      </c>
      <c r="R1144" s="5" t="s">
        <v>3118</v>
      </c>
      <c r="S1144" s="5" t="s">
        <v>3108</v>
      </c>
      <c r="U1144" s="5">
        <v>0</v>
      </c>
      <c r="V1144" s="5">
        <v>0</v>
      </c>
    </row>
    <row r="1145" spans="2:22" ht="31.5" x14ac:dyDescent="0.4">
      <c r="B1145" s="21" t="s">
        <v>169</v>
      </c>
      <c r="C1145" s="120" t="s">
        <v>1172</v>
      </c>
      <c r="D1145" s="21" t="s">
        <v>240</v>
      </c>
      <c r="E1145" s="21" t="s">
        <v>3082</v>
      </c>
      <c r="F1145" s="22" t="s">
        <v>3115</v>
      </c>
      <c r="G1145" s="21" t="s">
        <v>2752</v>
      </c>
      <c r="H1145" s="21" t="s">
        <v>122</v>
      </c>
      <c r="I1145" s="21" t="s">
        <v>1175</v>
      </c>
      <c r="J1145" s="21" t="s">
        <v>3125</v>
      </c>
      <c r="K1145" s="21" t="s">
        <v>2760</v>
      </c>
      <c r="L1145" s="21" t="s">
        <v>3130</v>
      </c>
      <c r="M1145" s="21" t="s">
        <v>488</v>
      </c>
      <c r="N1145" s="22"/>
      <c r="O1145" s="23">
        <v>45322</v>
      </c>
      <c r="P1145" s="5" t="s">
        <v>3131</v>
      </c>
      <c r="Q1145" s="5" t="s">
        <v>3130</v>
      </c>
      <c r="R1145" s="5" t="s">
        <v>3118</v>
      </c>
      <c r="S1145" s="5" t="s">
        <v>3108</v>
      </c>
      <c r="U1145" s="5">
        <v>0</v>
      </c>
      <c r="V1145" s="5">
        <v>0</v>
      </c>
    </row>
    <row r="1146" spans="2:22" ht="31.5" x14ac:dyDescent="0.4">
      <c r="B1146" s="21" t="s">
        <v>169</v>
      </c>
      <c r="C1146" s="120" t="s">
        <v>1172</v>
      </c>
      <c r="D1146" s="21" t="s">
        <v>240</v>
      </c>
      <c r="E1146" s="21" t="s">
        <v>3082</v>
      </c>
      <c r="F1146" s="22" t="s">
        <v>3115</v>
      </c>
      <c r="G1146" s="21" t="s">
        <v>2752</v>
      </c>
      <c r="H1146" s="21" t="s">
        <v>122</v>
      </c>
      <c r="I1146" s="21" t="s">
        <v>1175</v>
      </c>
      <c r="J1146" s="21" t="s">
        <v>3125</v>
      </c>
      <c r="K1146" s="21" t="s">
        <v>189</v>
      </c>
      <c r="L1146" s="21" t="s">
        <v>3132</v>
      </c>
      <c r="M1146" s="21" t="s">
        <v>488</v>
      </c>
      <c r="N1146" s="22"/>
      <c r="O1146" s="23">
        <v>45322</v>
      </c>
      <c r="P1146" s="5" t="s">
        <v>3133</v>
      </c>
      <c r="Q1146" s="5" t="s">
        <v>3132</v>
      </c>
      <c r="R1146" s="5" t="s">
        <v>3118</v>
      </c>
      <c r="S1146" s="5" t="s">
        <v>3108</v>
      </c>
      <c r="U1146" s="5">
        <v>0</v>
      </c>
      <c r="V1146" s="5">
        <v>0</v>
      </c>
    </row>
    <row r="1147" spans="2:22" ht="31.5" x14ac:dyDescent="0.4">
      <c r="B1147" s="21" t="s">
        <v>169</v>
      </c>
      <c r="C1147" s="120" t="s">
        <v>1172</v>
      </c>
      <c r="D1147" s="21" t="s">
        <v>240</v>
      </c>
      <c r="E1147" s="21" t="s">
        <v>3082</v>
      </c>
      <c r="F1147" s="22" t="s">
        <v>3134</v>
      </c>
      <c r="G1147" s="21" t="s">
        <v>2752</v>
      </c>
      <c r="H1147" s="21" t="s">
        <v>122</v>
      </c>
      <c r="I1147" s="21" t="s">
        <v>1175</v>
      </c>
      <c r="J1147" s="21" t="s">
        <v>583</v>
      </c>
      <c r="K1147" s="21" t="s">
        <v>177</v>
      </c>
      <c r="L1147" s="21" t="s">
        <v>3135</v>
      </c>
      <c r="M1147" s="21" t="s">
        <v>488</v>
      </c>
      <c r="N1147" s="22" t="s">
        <v>1574</v>
      </c>
      <c r="O1147" s="23">
        <v>45322</v>
      </c>
      <c r="P1147" s="5" t="s">
        <v>3136</v>
      </c>
      <c r="Q1147" s="5" t="s">
        <v>3135</v>
      </c>
      <c r="R1147" s="5" t="s">
        <v>3137</v>
      </c>
      <c r="S1147" s="5" t="s">
        <v>3138</v>
      </c>
      <c r="U1147" s="5">
        <v>0</v>
      </c>
      <c r="V1147" s="5">
        <v>0</v>
      </c>
    </row>
    <row r="1148" spans="2:22" ht="31.5" x14ac:dyDescent="0.4">
      <c r="B1148" s="21" t="s">
        <v>169</v>
      </c>
      <c r="C1148" s="120" t="s">
        <v>1172</v>
      </c>
      <c r="D1148" s="21" t="s">
        <v>240</v>
      </c>
      <c r="E1148" s="21" t="s">
        <v>3082</v>
      </c>
      <c r="F1148" s="22" t="s">
        <v>3134</v>
      </c>
      <c r="G1148" s="21" t="s">
        <v>2752</v>
      </c>
      <c r="H1148" s="21" t="s">
        <v>122</v>
      </c>
      <c r="I1148" s="21" t="s">
        <v>1175</v>
      </c>
      <c r="J1148" s="21" t="s">
        <v>583</v>
      </c>
      <c r="K1148" s="21" t="s">
        <v>183</v>
      </c>
      <c r="L1148" s="21" t="s">
        <v>3139</v>
      </c>
      <c r="M1148" s="21" t="s">
        <v>488</v>
      </c>
      <c r="N1148" s="22" t="s">
        <v>1574</v>
      </c>
      <c r="O1148" s="23">
        <v>45322</v>
      </c>
      <c r="P1148" s="5" t="s">
        <v>3140</v>
      </c>
      <c r="Q1148" s="5" t="s">
        <v>3139</v>
      </c>
      <c r="R1148" s="5" t="s">
        <v>3137</v>
      </c>
      <c r="S1148" s="5" t="s">
        <v>3138</v>
      </c>
      <c r="U1148" s="5">
        <v>0</v>
      </c>
      <c r="V1148" s="5">
        <v>0</v>
      </c>
    </row>
    <row r="1149" spans="2:22" ht="31.5" x14ac:dyDescent="0.4">
      <c r="B1149" s="21" t="s">
        <v>169</v>
      </c>
      <c r="C1149" s="120" t="s">
        <v>1172</v>
      </c>
      <c r="D1149" s="21" t="s">
        <v>240</v>
      </c>
      <c r="E1149" s="21" t="s">
        <v>3082</v>
      </c>
      <c r="F1149" s="22" t="s">
        <v>3134</v>
      </c>
      <c r="G1149" s="21" t="s">
        <v>2752</v>
      </c>
      <c r="H1149" s="21" t="s">
        <v>122</v>
      </c>
      <c r="I1149" s="21" t="s">
        <v>1175</v>
      </c>
      <c r="J1149" s="21" t="s">
        <v>583</v>
      </c>
      <c r="K1149" s="21" t="s">
        <v>2760</v>
      </c>
      <c r="L1149" s="21" t="s">
        <v>3141</v>
      </c>
      <c r="M1149" s="21" t="s">
        <v>488</v>
      </c>
      <c r="N1149" s="22" t="s">
        <v>1574</v>
      </c>
      <c r="O1149" s="23">
        <v>45322</v>
      </c>
      <c r="P1149" s="5" t="s">
        <v>3142</v>
      </c>
      <c r="Q1149" s="5" t="s">
        <v>3141</v>
      </c>
      <c r="R1149" s="5" t="s">
        <v>3137</v>
      </c>
      <c r="S1149" s="5" t="s">
        <v>3138</v>
      </c>
      <c r="U1149" s="5">
        <v>0</v>
      </c>
      <c r="V1149" s="5">
        <v>0</v>
      </c>
    </row>
    <row r="1150" spans="2:22" ht="31.5" x14ac:dyDescent="0.4">
      <c r="B1150" s="21" t="s">
        <v>169</v>
      </c>
      <c r="C1150" s="120" t="s">
        <v>1172</v>
      </c>
      <c r="D1150" s="21" t="s">
        <v>240</v>
      </c>
      <c r="E1150" s="21" t="s">
        <v>3082</v>
      </c>
      <c r="F1150" s="22" t="s">
        <v>3134</v>
      </c>
      <c r="G1150" s="21" t="s">
        <v>2752</v>
      </c>
      <c r="H1150" s="21" t="s">
        <v>122</v>
      </c>
      <c r="I1150" s="21" t="s">
        <v>1175</v>
      </c>
      <c r="J1150" s="21" t="s">
        <v>583</v>
      </c>
      <c r="K1150" s="21" t="s">
        <v>189</v>
      </c>
      <c r="L1150" s="21" t="s">
        <v>3143</v>
      </c>
      <c r="M1150" s="21" t="s">
        <v>488</v>
      </c>
      <c r="N1150" s="22" t="s">
        <v>1574</v>
      </c>
      <c r="O1150" s="23">
        <v>45322</v>
      </c>
      <c r="P1150" s="5" t="s">
        <v>3144</v>
      </c>
      <c r="Q1150" s="5" t="s">
        <v>3143</v>
      </c>
      <c r="R1150" s="5" t="s">
        <v>3137</v>
      </c>
      <c r="S1150" s="5" t="s">
        <v>3138</v>
      </c>
      <c r="U1150" s="5">
        <v>0</v>
      </c>
      <c r="V1150" s="5">
        <v>0</v>
      </c>
    </row>
    <row r="1151" spans="2:22" ht="31.5" x14ac:dyDescent="0.4">
      <c r="B1151" s="21" t="s">
        <v>169</v>
      </c>
      <c r="C1151" s="120" t="s">
        <v>1172</v>
      </c>
      <c r="D1151" s="21" t="s">
        <v>240</v>
      </c>
      <c r="E1151" s="21" t="s">
        <v>3082</v>
      </c>
      <c r="F1151" s="22" t="s">
        <v>3145</v>
      </c>
      <c r="G1151" s="21" t="s">
        <v>2752</v>
      </c>
      <c r="H1151" s="21" t="s">
        <v>161</v>
      </c>
      <c r="I1151" s="21" t="s">
        <v>254</v>
      </c>
      <c r="J1151" s="21" t="s">
        <v>625</v>
      </c>
      <c r="K1151" s="21" t="s">
        <v>177</v>
      </c>
      <c r="L1151" s="21" t="s">
        <v>3146</v>
      </c>
      <c r="M1151" s="21" t="s">
        <v>488</v>
      </c>
      <c r="N1151" s="22" t="s">
        <v>3147</v>
      </c>
      <c r="O1151" s="23">
        <v>45322</v>
      </c>
      <c r="P1151" s="5" t="s">
        <v>3148</v>
      </c>
      <c r="Q1151" s="5" t="s">
        <v>3146</v>
      </c>
      <c r="R1151" s="5" t="s">
        <v>3149</v>
      </c>
      <c r="S1151" s="5" t="s">
        <v>3150</v>
      </c>
      <c r="U1151" s="5">
        <v>0</v>
      </c>
      <c r="V1151" s="5">
        <v>0</v>
      </c>
    </row>
    <row r="1152" spans="2:22" ht="31.5" x14ac:dyDescent="0.4">
      <c r="B1152" s="21" t="s">
        <v>169</v>
      </c>
      <c r="C1152" s="120" t="s">
        <v>1172</v>
      </c>
      <c r="D1152" s="21" t="s">
        <v>240</v>
      </c>
      <c r="E1152" s="21" t="s">
        <v>3082</v>
      </c>
      <c r="F1152" s="22" t="s">
        <v>3145</v>
      </c>
      <c r="G1152" s="21" t="s">
        <v>2752</v>
      </c>
      <c r="H1152" s="21" t="s">
        <v>161</v>
      </c>
      <c r="I1152" s="21" t="s">
        <v>254</v>
      </c>
      <c r="J1152" s="21" t="s">
        <v>625</v>
      </c>
      <c r="K1152" s="21" t="s">
        <v>183</v>
      </c>
      <c r="L1152" s="21" t="s">
        <v>3151</v>
      </c>
      <c r="M1152" s="21" t="s">
        <v>488</v>
      </c>
      <c r="N1152" s="22" t="s">
        <v>3147</v>
      </c>
      <c r="O1152" s="23">
        <v>45322</v>
      </c>
      <c r="P1152" s="5" t="s">
        <v>3152</v>
      </c>
      <c r="Q1152" s="5" t="s">
        <v>3151</v>
      </c>
      <c r="R1152" s="5" t="s">
        <v>3149</v>
      </c>
      <c r="S1152" s="5" t="s">
        <v>3150</v>
      </c>
      <c r="U1152" s="5">
        <v>0</v>
      </c>
      <c r="V1152" s="5">
        <v>0</v>
      </c>
    </row>
    <row r="1153" spans="2:22" ht="31.5" x14ac:dyDescent="0.4">
      <c r="B1153" s="21" t="s">
        <v>169</v>
      </c>
      <c r="C1153" s="120" t="s">
        <v>1172</v>
      </c>
      <c r="D1153" s="21" t="s">
        <v>240</v>
      </c>
      <c r="E1153" s="21" t="s">
        <v>3082</v>
      </c>
      <c r="F1153" s="22" t="s">
        <v>3145</v>
      </c>
      <c r="G1153" s="21" t="s">
        <v>2752</v>
      </c>
      <c r="H1153" s="21" t="s">
        <v>161</v>
      </c>
      <c r="I1153" s="21" t="s">
        <v>254</v>
      </c>
      <c r="J1153" s="21" t="s">
        <v>625</v>
      </c>
      <c r="K1153" s="21" t="s">
        <v>2760</v>
      </c>
      <c r="L1153" s="21" t="s">
        <v>3153</v>
      </c>
      <c r="M1153" s="21" t="s">
        <v>488</v>
      </c>
      <c r="N1153" s="22" t="s">
        <v>3147</v>
      </c>
      <c r="O1153" s="23">
        <v>45322</v>
      </c>
      <c r="P1153" s="5" t="s">
        <v>3154</v>
      </c>
      <c r="Q1153" s="5" t="s">
        <v>3153</v>
      </c>
      <c r="R1153" s="5" t="s">
        <v>3149</v>
      </c>
      <c r="S1153" s="5" t="s">
        <v>3150</v>
      </c>
      <c r="U1153" s="5">
        <v>0</v>
      </c>
      <c r="V1153" s="5">
        <v>0</v>
      </c>
    </row>
    <row r="1154" spans="2:22" ht="31.5" x14ac:dyDescent="0.4">
      <c r="B1154" s="21" t="s">
        <v>169</v>
      </c>
      <c r="C1154" s="120" t="s">
        <v>1172</v>
      </c>
      <c r="D1154" s="21" t="s">
        <v>240</v>
      </c>
      <c r="E1154" s="21" t="s">
        <v>3082</v>
      </c>
      <c r="F1154" s="22" t="s">
        <v>3145</v>
      </c>
      <c r="G1154" s="21" t="s">
        <v>2752</v>
      </c>
      <c r="H1154" s="21" t="s">
        <v>161</v>
      </c>
      <c r="I1154" s="21" t="s">
        <v>254</v>
      </c>
      <c r="J1154" s="21" t="s">
        <v>625</v>
      </c>
      <c r="K1154" s="21" t="s">
        <v>189</v>
      </c>
      <c r="L1154" s="21" t="s">
        <v>3155</v>
      </c>
      <c r="M1154" s="21" t="s">
        <v>488</v>
      </c>
      <c r="N1154" s="22" t="s">
        <v>3147</v>
      </c>
      <c r="O1154" s="23">
        <v>45322</v>
      </c>
      <c r="P1154" s="5" t="s">
        <v>3156</v>
      </c>
      <c r="Q1154" s="5" t="s">
        <v>3155</v>
      </c>
      <c r="R1154" s="5" t="s">
        <v>3149</v>
      </c>
      <c r="S1154" s="5" t="s">
        <v>3150</v>
      </c>
      <c r="U1154" s="5">
        <v>0</v>
      </c>
      <c r="V1154" s="5">
        <v>0</v>
      </c>
    </row>
    <row r="1155" spans="2:22" ht="31.5" x14ac:dyDescent="0.4">
      <c r="B1155" s="21" t="s">
        <v>169</v>
      </c>
      <c r="C1155" s="120" t="s">
        <v>1172</v>
      </c>
      <c r="D1155" s="21" t="s">
        <v>240</v>
      </c>
      <c r="E1155" s="21" t="s">
        <v>3082</v>
      </c>
      <c r="F1155" s="22" t="s">
        <v>3145</v>
      </c>
      <c r="G1155" s="21" t="s">
        <v>2752</v>
      </c>
      <c r="H1155" s="21" t="s">
        <v>122</v>
      </c>
      <c r="I1155" s="21" t="s">
        <v>1175</v>
      </c>
      <c r="J1155" s="21" t="s">
        <v>3125</v>
      </c>
      <c r="K1155" s="21" t="s">
        <v>177</v>
      </c>
      <c r="L1155" s="21" t="s">
        <v>3157</v>
      </c>
      <c r="M1155" s="21" t="s">
        <v>488</v>
      </c>
      <c r="N1155" s="22" t="s">
        <v>1574</v>
      </c>
      <c r="O1155" s="23">
        <v>45322</v>
      </c>
      <c r="P1155" s="5" t="s">
        <v>3158</v>
      </c>
      <c r="Q1155" s="5" t="s">
        <v>3157</v>
      </c>
      <c r="R1155" s="5" t="s">
        <v>3149</v>
      </c>
      <c r="S1155" s="5" t="s">
        <v>3150</v>
      </c>
      <c r="U1155" s="5">
        <v>0</v>
      </c>
      <c r="V1155" s="5">
        <v>0</v>
      </c>
    </row>
    <row r="1156" spans="2:22" ht="31.5" x14ac:dyDescent="0.4">
      <c r="B1156" s="21" t="s">
        <v>169</v>
      </c>
      <c r="C1156" s="120" t="s">
        <v>1172</v>
      </c>
      <c r="D1156" s="21" t="s">
        <v>240</v>
      </c>
      <c r="E1156" s="21" t="s">
        <v>3082</v>
      </c>
      <c r="F1156" s="22" t="s">
        <v>3145</v>
      </c>
      <c r="G1156" s="21" t="s">
        <v>2752</v>
      </c>
      <c r="H1156" s="21" t="s">
        <v>122</v>
      </c>
      <c r="I1156" s="21" t="s">
        <v>1175</v>
      </c>
      <c r="J1156" s="21" t="s">
        <v>3125</v>
      </c>
      <c r="K1156" s="21" t="s">
        <v>183</v>
      </c>
      <c r="L1156" s="21" t="s">
        <v>3159</v>
      </c>
      <c r="M1156" s="21" t="s">
        <v>488</v>
      </c>
      <c r="N1156" s="22" t="s">
        <v>1574</v>
      </c>
      <c r="O1156" s="23">
        <v>45322</v>
      </c>
      <c r="P1156" s="5" t="s">
        <v>3160</v>
      </c>
      <c r="Q1156" s="5" t="s">
        <v>3159</v>
      </c>
      <c r="R1156" s="5" t="s">
        <v>3149</v>
      </c>
      <c r="S1156" s="5" t="s">
        <v>3150</v>
      </c>
      <c r="U1156" s="5">
        <v>0</v>
      </c>
      <c r="V1156" s="5">
        <v>0</v>
      </c>
    </row>
    <row r="1157" spans="2:22" ht="31.5" x14ac:dyDescent="0.4">
      <c r="B1157" s="21" t="s">
        <v>169</v>
      </c>
      <c r="C1157" s="120" t="s">
        <v>1172</v>
      </c>
      <c r="D1157" s="21" t="s">
        <v>240</v>
      </c>
      <c r="E1157" s="21" t="s">
        <v>3082</v>
      </c>
      <c r="F1157" s="22" t="s">
        <v>3145</v>
      </c>
      <c r="G1157" s="21" t="s">
        <v>2752</v>
      </c>
      <c r="H1157" s="21" t="s">
        <v>122</v>
      </c>
      <c r="I1157" s="21" t="s">
        <v>1175</v>
      </c>
      <c r="J1157" s="21" t="s">
        <v>3125</v>
      </c>
      <c r="K1157" s="21" t="s">
        <v>2760</v>
      </c>
      <c r="L1157" s="21" t="s">
        <v>3161</v>
      </c>
      <c r="M1157" s="21" t="s">
        <v>488</v>
      </c>
      <c r="N1157" s="22" t="s">
        <v>1574</v>
      </c>
      <c r="O1157" s="23">
        <v>45322</v>
      </c>
      <c r="P1157" s="5" t="s">
        <v>3162</v>
      </c>
      <c r="Q1157" s="5" t="s">
        <v>3161</v>
      </c>
      <c r="R1157" s="5" t="s">
        <v>3149</v>
      </c>
      <c r="S1157" s="5" t="s">
        <v>3150</v>
      </c>
      <c r="U1157" s="5">
        <v>0</v>
      </c>
      <c r="V1157" s="5">
        <v>0</v>
      </c>
    </row>
    <row r="1158" spans="2:22" ht="31.5" x14ac:dyDescent="0.4">
      <c r="B1158" s="21" t="s">
        <v>169</v>
      </c>
      <c r="C1158" s="120" t="s">
        <v>1172</v>
      </c>
      <c r="D1158" s="21" t="s">
        <v>240</v>
      </c>
      <c r="E1158" s="21" t="s">
        <v>3082</v>
      </c>
      <c r="F1158" s="22" t="s">
        <v>3145</v>
      </c>
      <c r="G1158" s="21" t="s">
        <v>2752</v>
      </c>
      <c r="H1158" s="21" t="s">
        <v>122</v>
      </c>
      <c r="I1158" s="21" t="s">
        <v>1175</v>
      </c>
      <c r="J1158" s="21" t="s">
        <v>3125</v>
      </c>
      <c r="K1158" s="21" t="s">
        <v>189</v>
      </c>
      <c r="L1158" s="21" t="s">
        <v>3163</v>
      </c>
      <c r="M1158" s="21" t="s">
        <v>488</v>
      </c>
      <c r="N1158" s="22" t="s">
        <v>1574</v>
      </c>
      <c r="O1158" s="23">
        <v>45322</v>
      </c>
      <c r="P1158" s="5" t="s">
        <v>3164</v>
      </c>
      <c r="Q1158" s="5" t="s">
        <v>3163</v>
      </c>
      <c r="R1158" s="5" t="s">
        <v>3149</v>
      </c>
      <c r="S1158" s="5" t="s">
        <v>3150</v>
      </c>
      <c r="U1158" s="5">
        <v>0</v>
      </c>
      <c r="V1158" s="5">
        <v>0</v>
      </c>
    </row>
    <row r="1159" spans="2:22" ht="31.5" x14ac:dyDescent="0.4">
      <c r="B1159" s="21" t="s">
        <v>169</v>
      </c>
      <c r="C1159" s="120" t="s">
        <v>1172</v>
      </c>
      <c r="D1159" s="21" t="s">
        <v>240</v>
      </c>
      <c r="E1159" s="21" t="s">
        <v>3082</v>
      </c>
      <c r="F1159" s="22" t="s">
        <v>3083</v>
      </c>
      <c r="G1159" s="21" t="s">
        <v>2752</v>
      </c>
      <c r="H1159" s="21" t="s">
        <v>163</v>
      </c>
      <c r="I1159" s="21" t="s">
        <v>194</v>
      </c>
      <c r="J1159" s="120" t="s">
        <v>195</v>
      </c>
      <c r="K1159" s="21" t="s">
        <v>177</v>
      </c>
      <c r="L1159" s="21" t="s">
        <v>3084</v>
      </c>
      <c r="M1159" s="21" t="s">
        <v>488</v>
      </c>
      <c r="N1159" s="22"/>
      <c r="O1159" s="23">
        <v>45322</v>
      </c>
      <c r="P1159" s="21" t="s">
        <v>3085</v>
      </c>
      <c r="Q1159" s="5" t="s">
        <v>3084</v>
      </c>
      <c r="R1159" s="5" t="s">
        <v>3086</v>
      </c>
      <c r="S1159" s="5" t="s">
        <v>3087</v>
      </c>
      <c r="U1159" s="5">
        <v>0</v>
      </c>
      <c r="V1159" s="5">
        <v>0</v>
      </c>
    </row>
    <row r="1160" spans="2:22" ht="31.5" x14ac:dyDescent="0.4">
      <c r="B1160" s="21" t="s">
        <v>169</v>
      </c>
      <c r="C1160" s="120" t="s">
        <v>1172</v>
      </c>
      <c r="D1160" s="21" t="s">
        <v>240</v>
      </c>
      <c r="E1160" s="21" t="s">
        <v>3082</v>
      </c>
      <c r="F1160" s="22" t="s">
        <v>3083</v>
      </c>
      <c r="G1160" s="21" t="s">
        <v>2752</v>
      </c>
      <c r="H1160" s="21" t="s">
        <v>163</v>
      </c>
      <c r="I1160" s="21" t="s">
        <v>194</v>
      </c>
      <c r="J1160" s="120" t="s">
        <v>195</v>
      </c>
      <c r="K1160" s="21" t="s">
        <v>183</v>
      </c>
      <c r="L1160" s="21" t="s">
        <v>3088</v>
      </c>
      <c r="M1160" s="21" t="s">
        <v>488</v>
      </c>
      <c r="N1160" s="22"/>
      <c r="O1160" s="23">
        <v>45322</v>
      </c>
      <c r="P1160" s="21" t="s">
        <v>3089</v>
      </c>
      <c r="Q1160" s="5" t="s">
        <v>3088</v>
      </c>
      <c r="R1160" s="5" t="s">
        <v>3086</v>
      </c>
      <c r="S1160" s="5" t="s">
        <v>3087</v>
      </c>
      <c r="U1160" s="5">
        <v>0</v>
      </c>
      <c r="V1160" s="5">
        <v>0</v>
      </c>
    </row>
    <row r="1161" spans="2:22" ht="31.5" x14ac:dyDescent="0.4">
      <c r="B1161" s="21" t="s">
        <v>169</v>
      </c>
      <c r="C1161" s="120" t="s">
        <v>1172</v>
      </c>
      <c r="D1161" s="21" t="s">
        <v>240</v>
      </c>
      <c r="E1161" s="21" t="s">
        <v>3082</v>
      </c>
      <c r="F1161" s="22" t="s">
        <v>3083</v>
      </c>
      <c r="G1161" s="21" t="s">
        <v>2752</v>
      </c>
      <c r="H1161" s="21" t="s">
        <v>163</v>
      </c>
      <c r="I1161" s="21" t="s">
        <v>194</v>
      </c>
      <c r="J1161" s="120" t="s">
        <v>195</v>
      </c>
      <c r="K1161" s="21" t="s">
        <v>2760</v>
      </c>
      <c r="L1161" s="21" t="s">
        <v>3090</v>
      </c>
      <c r="M1161" s="21" t="s">
        <v>488</v>
      </c>
      <c r="N1161" s="22"/>
      <c r="O1161" s="23">
        <v>45322</v>
      </c>
      <c r="P1161" s="21" t="s">
        <v>3091</v>
      </c>
      <c r="Q1161" s="5" t="s">
        <v>3090</v>
      </c>
      <c r="R1161" s="5" t="s">
        <v>3086</v>
      </c>
      <c r="S1161" s="5" t="s">
        <v>3087</v>
      </c>
      <c r="U1161" s="5">
        <v>0</v>
      </c>
      <c r="V1161" s="5">
        <v>0</v>
      </c>
    </row>
    <row r="1162" spans="2:22" ht="31.5" x14ac:dyDescent="0.4">
      <c r="B1162" s="21" t="s">
        <v>169</v>
      </c>
      <c r="C1162" s="120" t="s">
        <v>1172</v>
      </c>
      <c r="D1162" s="21" t="s">
        <v>240</v>
      </c>
      <c r="E1162" s="21" t="s">
        <v>3082</v>
      </c>
      <c r="F1162" s="22" t="s">
        <v>3083</v>
      </c>
      <c r="G1162" s="21" t="s">
        <v>2752</v>
      </c>
      <c r="H1162" s="21" t="s">
        <v>163</v>
      </c>
      <c r="I1162" s="21" t="s">
        <v>194</v>
      </c>
      <c r="J1162" s="120" t="s">
        <v>195</v>
      </c>
      <c r="K1162" s="21" t="s">
        <v>189</v>
      </c>
      <c r="L1162" s="21" t="s">
        <v>3092</v>
      </c>
      <c r="M1162" s="21" t="s">
        <v>488</v>
      </c>
      <c r="N1162" s="22"/>
      <c r="O1162" s="23">
        <v>45322</v>
      </c>
      <c r="P1162" s="21" t="s">
        <v>3093</v>
      </c>
      <c r="Q1162" s="5" t="s">
        <v>3092</v>
      </c>
      <c r="R1162" s="5" t="s">
        <v>3086</v>
      </c>
      <c r="S1162" s="5" t="s">
        <v>3087</v>
      </c>
      <c r="U1162" s="5">
        <v>0</v>
      </c>
      <c r="V1162" s="5">
        <v>0</v>
      </c>
    </row>
    <row r="1163" spans="2:22" ht="31.5" x14ac:dyDescent="0.4">
      <c r="B1163" s="21" t="s">
        <v>169</v>
      </c>
      <c r="C1163" s="120" t="s">
        <v>1172</v>
      </c>
      <c r="D1163" s="21" t="s">
        <v>240</v>
      </c>
      <c r="E1163" s="21" t="s">
        <v>3082</v>
      </c>
      <c r="F1163" s="22" t="s">
        <v>3104</v>
      </c>
      <c r="G1163" s="21" t="s">
        <v>2752</v>
      </c>
      <c r="H1163" s="21" t="s">
        <v>165</v>
      </c>
      <c r="I1163" s="21" t="s">
        <v>194</v>
      </c>
      <c r="J1163" s="21" t="s">
        <v>2753</v>
      </c>
      <c r="K1163" s="21" t="s">
        <v>177</v>
      </c>
      <c r="L1163" s="21" t="s">
        <v>3105</v>
      </c>
      <c r="M1163" s="21" t="s">
        <v>488</v>
      </c>
      <c r="N1163" s="22"/>
      <c r="O1163" s="23">
        <v>45322</v>
      </c>
      <c r="P1163" s="21" t="s">
        <v>3106</v>
      </c>
      <c r="Q1163" s="5" t="s">
        <v>3105</v>
      </c>
      <c r="R1163" s="5" t="s">
        <v>3107</v>
      </c>
      <c r="S1163" s="5" t="s">
        <v>3108</v>
      </c>
      <c r="U1163" s="5">
        <v>0</v>
      </c>
      <c r="V1163" s="5">
        <v>0</v>
      </c>
    </row>
    <row r="1164" spans="2:22" ht="31.5" x14ac:dyDescent="0.4">
      <c r="B1164" s="21" t="s">
        <v>169</v>
      </c>
      <c r="C1164" s="120" t="s">
        <v>1172</v>
      </c>
      <c r="D1164" s="21" t="s">
        <v>240</v>
      </c>
      <c r="E1164" s="21" t="s">
        <v>3082</v>
      </c>
      <c r="F1164" s="22" t="s">
        <v>3104</v>
      </c>
      <c r="G1164" s="21" t="s">
        <v>2752</v>
      </c>
      <c r="H1164" s="21" t="s">
        <v>165</v>
      </c>
      <c r="I1164" s="21" t="s">
        <v>194</v>
      </c>
      <c r="J1164" s="21" t="s">
        <v>2753</v>
      </c>
      <c r="K1164" s="21" t="s">
        <v>183</v>
      </c>
      <c r="L1164" s="21" t="s">
        <v>3109</v>
      </c>
      <c r="M1164" s="21" t="s">
        <v>488</v>
      </c>
      <c r="N1164" s="22"/>
      <c r="O1164" s="23">
        <v>45322</v>
      </c>
      <c r="P1164" s="5" t="s">
        <v>3110</v>
      </c>
      <c r="Q1164" s="5" t="s">
        <v>3109</v>
      </c>
      <c r="R1164" s="5" t="s">
        <v>3107</v>
      </c>
      <c r="S1164" s="5" t="s">
        <v>3108</v>
      </c>
      <c r="U1164" s="5">
        <v>0</v>
      </c>
      <c r="V1164" s="5">
        <v>0</v>
      </c>
    </row>
    <row r="1165" spans="2:22" ht="31.5" x14ac:dyDescent="0.4">
      <c r="B1165" s="21" t="s">
        <v>169</v>
      </c>
      <c r="C1165" s="120" t="s">
        <v>1172</v>
      </c>
      <c r="D1165" s="21" t="s">
        <v>240</v>
      </c>
      <c r="E1165" s="21" t="s">
        <v>3082</v>
      </c>
      <c r="F1165" s="22" t="s">
        <v>3104</v>
      </c>
      <c r="G1165" s="21" t="s">
        <v>2752</v>
      </c>
      <c r="H1165" s="21" t="s">
        <v>165</v>
      </c>
      <c r="I1165" s="21" t="s">
        <v>194</v>
      </c>
      <c r="J1165" s="21" t="s">
        <v>2753</v>
      </c>
      <c r="K1165" s="21" t="s">
        <v>2760</v>
      </c>
      <c r="L1165" s="21" t="s">
        <v>3111</v>
      </c>
      <c r="M1165" s="21" t="s">
        <v>488</v>
      </c>
      <c r="N1165" s="22"/>
      <c r="O1165" s="23">
        <v>45322</v>
      </c>
      <c r="P1165" s="5" t="s">
        <v>3112</v>
      </c>
      <c r="Q1165" s="5" t="s">
        <v>3111</v>
      </c>
      <c r="R1165" s="5" t="s">
        <v>3107</v>
      </c>
      <c r="S1165" s="5" t="s">
        <v>3108</v>
      </c>
      <c r="U1165" s="5">
        <v>0</v>
      </c>
      <c r="V1165" s="5">
        <v>0</v>
      </c>
    </row>
    <row r="1166" spans="2:22" ht="31.5" x14ac:dyDescent="0.4">
      <c r="B1166" s="21" t="s">
        <v>169</v>
      </c>
      <c r="C1166" s="120" t="s">
        <v>1172</v>
      </c>
      <c r="D1166" s="21" t="s">
        <v>240</v>
      </c>
      <c r="E1166" s="21" t="s">
        <v>3082</v>
      </c>
      <c r="F1166" s="22" t="s">
        <v>3104</v>
      </c>
      <c r="G1166" s="21" t="s">
        <v>2752</v>
      </c>
      <c r="H1166" s="21" t="s">
        <v>165</v>
      </c>
      <c r="I1166" s="21" t="s">
        <v>194</v>
      </c>
      <c r="J1166" s="21" t="s">
        <v>2753</v>
      </c>
      <c r="K1166" s="21" t="s">
        <v>189</v>
      </c>
      <c r="L1166" s="21" t="s">
        <v>3113</v>
      </c>
      <c r="M1166" s="21" t="s">
        <v>488</v>
      </c>
      <c r="N1166" s="22"/>
      <c r="O1166" s="23">
        <v>45322</v>
      </c>
      <c r="P1166" s="5" t="s">
        <v>3114</v>
      </c>
      <c r="Q1166" s="5" t="s">
        <v>3113</v>
      </c>
      <c r="R1166" s="5" t="s">
        <v>3107</v>
      </c>
      <c r="S1166" s="5" t="s">
        <v>3108</v>
      </c>
      <c r="U1166" s="5">
        <v>0</v>
      </c>
      <c r="V1166" s="5">
        <v>0</v>
      </c>
    </row>
    <row r="1167" spans="2:22" ht="31.5" x14ac:dyDescent="0.4">
      <c r="B1167" s="21" t="s">
        <v>169</v>
      </c>
      <c r="C1167" s="120" t="s">
        <v>1172</v>
      </c>
      <c r="D1167" s="21" t="s">
        <v>240</v>
      </c>
      <c r="E1167" s="21" t="s">
        <v>3200</v>
      </c>
      <c r="F1167" s="22" t="s">
        <v>3201</v>
      </c>
      <c r="G1167" s="21" t="s">
        <v>2752</v>
      </c>
      <c r="H1167" s="21" t="s">
        <v>163</v>
      </c>
      <c r="I1167" s="21" t="s">
        <v>194</v>
      </c>
      <c r="J1167" s="120" t="s">
        <v>195</v>
      </c>
      <c r="K1167" s="21" t="s">
        <v>177</v>
      </c>
      <c r="L1167" s="21" t="s">
        <v>3202</v>
      </c>
      <c r="M1167" s="21" t="s">
        <v>488</v>
      </c>
      <c r="N1167" s="22"/>
      <c r="O1167" s="23">
        <v>45322</v>
      </c>
      <c r="P1167" s="5" t="s">
        <v>3203</v>
      </c>
      <c r="Q1167" s="5" t="s">
        <v>3202</v>
      </c>
      <c r="R1167" s="5" t="s">
        <v>3204</v>
      </c>
      <c r="S1167" s="5" t="s">
        <v>3205</v>
      </c>
      <c r="U1167" s="5">
        <v>0</v>
      </c>
      <c r="V1167" s="5">
        <v>0</v>
      </c>
    </row>
    <row r="1168" spans="2:22" ht="31.5" x14ac:dyDescent="0.4">
      <c r="B1168" s="21" t="s">
        <v>169</v>
      </c>
      <c r="C1168" s="120" t="s">
        <v>1172</v>
      </c>
      <c r="D1168" s="21" t="s">
        <v>240</v>
      </c>
      <c r="E1168" s="21" t="s">
        <v>3200</v>
      </c>
      <c r="F1168" s="22" t="s">
        <v>3201</v>
      </c>
      <c r="G1168" s="21" t="s">
        <v>2752</v>
      </c>
      <c r="H1168" s="21" t="s">
        <v>163</v>
      </c>
      <c r="I1168" s="21" t="s">
        <v>194</v>
      </c>
      <c r="J1168" s="120" t="s">
        <v>195</v>
      </c>
      <c r="K1168" s="21" t="s">
        <v>183</v>
      </c>
      <c r="L1168" s="21" t="s">
        <v>3206</v>
      </c>
      <c r="M1168" s="21" t="s">
        <v>488</v>
      </c>
      <c r="N1168" s="22"/>
      <c r="O1168" s="23">
        <v>45322</v>
      </c>
      <c r="P1168" s="5" t="s">
        <v>3207</v>
      </c>
      <c r="Q1168" s="5" t="s">
        <v>3206</v>
      </c>
      <c r="R1168" s="5" t="s">
        <v>3204</v>
      </c>
      <c r="S1168" s="5" t="s">
        <v>3205</v>
      </c>
      <c r="U1168" s="5">
        <v>0</v>
      </c>
      <c r="V1168" s="5">
        <v>0</v>
      </c>
    </row>
    <row r="1169" spans="2:22" ht="31.5" x14ac:dyDescent="0.4">
      <c r="B1169" s="21" t="s">
        <v>169</v>
      </c>
      <c r="C1169" s="120" t="s">
        <v>1172</v>
      </c>
      <c r="D1169" s="21" t="s">
        <v>240</v>
      </c>
      <c r="E1169" s="21" t="s">
        <v>3200</v>
      </c>
      <c r="F1169" s="22" t="s">
        <v>3201</v>
      </c>
      <c r="G1169" s="21" t="s">
        <v>2752</v>
      </c>
      <c r="H1169" s="21" t="s">
        <v>163</v>
      </c>
      <c r="I1169" s="21" t="s">
        <v>194</v>
      </c>
      <c r="J1169" s="120" t="s">
        <v>195</v>
      </c>
      <c r="K1169" s="21" t="s">
        <v>2760</v>
      </c>
      <c r="L1169" s="21" t="s">
        <v>3208</v>
      </c>
      <c r="M1169" s="21" t="s">
        <v>488</v>
      </c>
      <c r="N1169" s="22"/>
      <c r="O1169" s="23">
        <v>45322</v>
      </c>
      <c r="P1169" s="5" t="s">
        <v>3209</v>
      </c>
      <c r="Q1169" s="5" t="s">
        <v>3208</v>
      </c>
      <c r="R1169" s="5" t="s">
        <v>3204</v>
      </c>
      <c r="S1169" s="5" t="s">
        <v>3205</v>
      </c>
      <c r="U1169" s="5">
        <v>0</v>
      </c>
      <c r="V1169" s="5">
        <v>0</v>
      </c>
    </row>
    <row r="1170" spans="2:22" ht="31.5" x14ac:dyDescent="0.4">
      <c r="B1170" s="21" t="s">
        <v>169</v>
      </c>
      <c r="C1170" s="120" t="s">
        <v>1172</v>
      </c>
      <c r="D1170" s="21" t="s">
        <v>240</v>
      </c>
      <c r="E1170" s="21" t="s">
        <v>3200</v>
      </c>
      <c r="F1170" s="22" t="s">
        <v>3201</v>
      </c>
      <c r="G1170" s="21" t="s">
        <v>2752</v>
      </c>
      <c r="H1170" s="21" t="s">
        <v>163</v>
      </c>
      <c r="I1170" s="21" t="s">
        <v>194</v>
      </c>
      <c r="J1170" s="120" t="s">
        <v>195</v>
      </c>
      <c r="K1170" s="21" t="s">
        <v>189</v>
      </c>
      <c r="L1170" s="21" t="s">
        <v>3210</v>
      </c>
      <c r="M1170" s="21" t="s">
        <v>488</v>
      </c>
      <c r="N1170" s="22"/>
      <c r="O1170" s="23">
        <v>45322</v>
      </c>
      <c r="P1170" s="5" t="s">
        <v>3211</v>
      </c>
      <c r="Q1170" s="5" t="s">
        <v>3210</v>
      </c>
      <c r="R1170" s="5" t="s">
        <v>3204</v>
      </c>
      <c r="S1170" s="5" t="s">
        <v>3205</v>
      </c>
      <c r="U1170" s="5">
        <v>0</v>
      </c>
      <c r="V1170" s="5">
        <v>0</v>
      </c>
    </row>
    <row r="1171" spans="2:22" ht="31.5" x14ac:dyDescent="0.4">
      <c r="B1171" s="21" t="s">
        <v>169</v>
      </c>
      <c r="C1171" s="120" t="s">
        <v>3008</v>
      </c>
      <c r="D1171" s="21" t="s">
        <v>240</v>
      </c>
      <c r="E1171" s="21" t="s">
        <v>3009</v>
      </c>
      <c r="F1171" s="22" t="s">
        <v>3021</v>
      </c>
      <c r="G1171" s="21" t="s">
        <v>2752</v>
      </c>
      <c r="H1171" s="21" t="s">
        <v>161</v>
      </c>
      <c r="I1171" s="21" t="s">
        <v>254</v>
      </c>
      <c r="J1171" s="21" t="s">
        <v>3022</v>
      </c>
      <c r="K1171" s="21" t="s">
        <v>177</v>
      </c>
      <c r="L1171" s="21" t="s">
        <v>3023</v>
      </c>
      <c r="M1171" s="21" t="s">
        <v>488</v>
      </c>
      <c r="N1171" s="22" t="s">
        <v>3024</v>
      </c>
      <c r="O1171" s="23">
        <v>45322</v>
      </c>
      <c r="P1171" s="21" t="s">
        <v>3025</v>
      </c>
      <c r="Q1171" s="5" t="s">
        <v>3023</v>
      </c>
      <c r="R1171" s="5" t="s">
        <v>3026</v>
      </c>
      <c r="S1171" s="5" t="s">
        <v>3014</v>
      </c>
      <c r="U1171" s="5">
        <v>0</v>
      </c>
      <c r="V1171" s="5">
        <v>0</v>
      </c>
    </row>
    <row r="1172" spans="2:22" ht="31.5" x14ac:dyDescent="0.4">
      <c r="B1172" s="21" t="s">
        <v>169</v>
      </c>
      <c r="C1172" s="120" t="s">
        <v>3008</v>
      </c>
      <c r="D1172" s="21" t="s">
        <v>240</v>
      </c>
      <c r="E1172" s="21" t="s">
        <v>3009</v>
      </c>
      <c r="F1172" s="22" t="s">
        <v>3021</v>
      </c>
      <c r="G1172" s="21" t="s">
        <v>2752</v>
      </c>
      <c r="H1172" s="21" t="s">
        <v>161</v>
      </c>
      <c r="I1172" s="21" t="s">
        <v>254</v>
      </c>
      <c r="J1172" s="21" t="s">
        <v>3022</v>
      </c>
      <c r="K1172" s="21" t="s">
        <v>183</v>
      </c>
      <c r="L1172" s="21" t="s">
        <v>3027</v>
      </c>
      <c r="M1172" s="21" t="s">
        <v>488</v>
      </c>
      <c r="N1172" s="22" t="s">
        <v>3024</v>
      </c>
      <c r="O1172" s="23">
        <v>45322</v>
      </c>
      <c r="P1172" s="21" t="s">
        <v>3028</v>
      </c>
      <c r="Q1172" s="5" t="s">
        <v>3027</v>
      </c>
      <c r="R1172" s="5" t="s">
        <v>3026</v>
      </c>
      <c r="S1172" s="5" t="s">
        <v>3014</v>
      </c>
      <c r="U1172" s="5">
        <v>0</v>
      </c>
      <c r="V1172" s="5">
        <v>0</v>
      </c>
    </row>
    <row r="1173" spans="2:22" ht="31.5" x14ac:dyDescent="0.4">
      <c r="B1173" s="21" t="s">
        <v>169</v>
      </c>
      <c r="C1173" s="120" t="s">
        <v>3008</v>
      </c>
      <c r="D1173" s="21" t="s">
        <v>240</v>
      </c>
      <c r="E1173" s="21" t="s">
        <v>3009</v>
      </c>
      <c r="F1173" s="22" t="s">
        <v>3021</v>
      </c>
      <c r="G1173" s="21" t="s">
        <v>2752</v>
      </c>
      <c r="H1173" s="21" t="s">
        <v>161</v>
      </c>
      <c r="I1173" s="21" t="s">
        <v>254</v>
      </c>
      <c r="J1173" s="21" t="s">
        <v>3022</v>
      </c>
      <c r="K1173" s="21" t="s">
        <v>2760</v>
      </c>
      <c r="L1173" s="21" t="s">
        <v>3029</v>
      </c>
      <c r="M1173" s="21" t="s">
        <v>488</v>
      </c>
      <c r="N1173" s="22" t="s">
        <v>3024</v>
      </c>
      <c r="O1173" s="23">
        <v>45322</v>
      </c>
      <c r="P1173" s="21" t="s">
        <v>3030</v>
      </c>
      <c r="Q1173" s="5" t="s">
        <v>3029</v>
      </c>
      <c r="R1173" s="5" t="s">
        <v>3026</v>
      </c>
      <c r="S1173" s="5" t="s">
        <v>3014</v>
      </c>
      <c r="U1173" s="5">
        <v>0</v>
      </c>
      <c r="V1173" s="5">
        <v>0</v>
      </c>
    </row>
    <row r="1174" spans="2:22" ht="31.5" x14ac:dyDescent="0.4">
      <c r="B1174" s="21" t="s">
        <v>169</v>
      </c>
      <c r="C1174" s="120" t="s">
        <v>3008</v>
      </c>
      <c r="D1174" s="21" t="s">
        <v>240</v>
      </c>
      <c r="E1174" s="21" t="s">
        <v>3009</v>
      </c>
      <c r="F1174" s="22" t="s">
        <v>3021</v>
      </c>
      <c r="G1174" s="21" t="s">
        <v>2752</v>
      </c>
      <c r="H1174" s="21" t="s">
        <v>161</v>
      </c>
      <c r="I1174" s="21" t="s">
        <v>254</v>
      </c>
      <c r="J1174" s="21" t="s">
        <v>3022</v>
      </c>
      <c r="K1174" s="21" t="s">
        <v>189</v>
      </c>
      <c r="L1174" s="21" t="s">
        <v>3031</v>
      </c>
      <c r="M1174" s="21" t="s">
        <v>488</v>
      </c>
      <c r="N1174" s="22" t="s">
        <v>3024</v>
      </c>
      <c r="O1174" s="23">
        <v>45322</v>
      </c>
      <c r="P1174" s="21" t="s">
        <v>3032</v>
      </c>
      <c r="Q1174" s="5" t="s">
        <v>3031</v>
      </c>
      <c r="R1174" s="5" t="s">
        <v>3026</v>
      </c>
      <c r="S1174" s="5" t="s">
        <v>3014</v>
      </c>
      <c r="U1174" s="5">
        <v>0</v>
      </c>
      <c r="V1174" s="5">
        <v>0</v>
      </c>
    </row>
    <row r="1175" spans="2:22" ht="31.5" x14ac:dyDescent="0.4">
      <c r="B1175" s="21" t="s">
        <v>169</v>
      </c>
      <c r="C1175" s="120" t="s">
        <v>3008</v>
      </c>
      <c r="D1175" s="21" t="s">
        <v>240</v>
      </c>
      <c r="E1175" s="21" t="s">
        <v>3009</v>
      </c>
      <c r="F1175" s="22" t="s">
        <v>3021</v>
      </c>
      <c r="G1175" s="21" t="s">
        <v>2752</v>
      </c>
      <c r="H1175" s="21" t="s">
        <v>117</v>
      </c>
      <c r="I1175" s="21" t="s">
        <v>544</v>
      </c>
      <c r="J1175" s="21" t="s">
        <v>1999</v>
      </c>
      <c r="K1175" s="21" t="s">
        <v>177</v>
      </c>
      <c r="L1175" s="21" t="s">
        <v>3033</v>
      </c>
      <c r="M1175" s="21" t="s">
        <v>488</v>
      </c>
      <c r="N1175" s="22" t="s">
        <v>2790</v>
      </c>
      <c r="O1175" s="23">
        <v>45322</v>
      </c>
      <c r="P1175" s="21" t="s">
        <v>3034</v>
      </c>
      <c r="Q1175" s="5" t="s">
        <v>3033</v>
      </c>
      <c r="R1175" s="5" t="s">
        <v>3026</v>
      </c>
      <c r="S1175" s="5" t="s">
        <v>3014</v>
      </c>
      <c r="U1175" s="5">
        <v>0</v>
      </c>
      <c r="V1175" s="5">
        <v>0</v>
      </c>
    </row>
    <row r="1176" spans="2:22" ht="31.5" x14ac:dyDescent="0.4">
      <c r="B1176" s="21" t="s">
        <v>169</v>
      </c>
      <c r="C1176" s="120" t="s">
        <v>3008</v>
      </c>
      <c r="D1176" s="21" t="s">
        <v>240</v>
      </c>
      <c r="E1176" s="21" t="s">
        <v>3009</v>
      </c>
      <c r="F1176" s="22" t="s">
        <v>3021</v>
      </c>
      <c r="G1176" s="21" t="s">
        <v>2752</v>
      </c>
      <c r="H1176" s="21" t="s">
        <v>117</v>
      </c>
      <c r="I1176" s="21" t="s">
        <v>544</v>
      </c>
      <c r="J1176" s="21" t="s">
        <v>1999</v>
      </c>
      <c r="K1176" s="21" t="s">
        <v>183</v>
      </c>
      <c r="L1176" s="21" t="s">
        <v>3035</v>
      </c>
      <c r="M1176" s="21" t="s">
        <v>488</v>
      </c>
      <c r="N1176" s="22" t="s">
        <v>2790</v>
      </c>
      <c r="O1176" s="23">
        <v>45322</v>
      </c>
      <c r="P1176" s="21" t="s">
        <v>3036</v>
      </c>
      <c r="Q1176" s="5" t="s">
        <v>3035</v>
      </c>
      <c r="R1176" s="5" t="s">
        <v>3026</v>
      </c>
      <c r="S1176" s="5" t="s">
        <v>3014</v>
      </c>
      <c r="U1176" s="5">
        <v>0</v>
      </c>
      <c r="V1176" s="5">
        <v>0</v>
      </c>
    </row>
    <row r="1177" spans="2:22" ht="31.5" x14ac:dyDescent="0.4">
      <c r="B1177" s="21" t="s">
        <v>169</v>
      </c>
      <c r="C1177" s="120" t="s">
        <v>3008</v>
      </c>
      <c r="D1177" s="21" t="s">
        <v>240</v>
      </c>
      <c r="E1177" s="21" t="s">
        <v>3009</v>
      </c>
      <c r="F1177" s="22" t="s">
        <v>3021</v>
      </c>
      <c r="G1177" s="21" t="s">
        <v>2752</v>
      </c>
      <c r="H1177" s="21" t="s">
        <v>117</v>
      </c>
      <c r="I1177" s="21" t="s">
        <v>544</v>
      </c>
      <c r="J1177" s="21" t="s">
        <v>1999</v>
      </c>
      <c r="K1177" s="21" t="s">
        <v>2760</v>
      </c>
      <c r="L1177" s="21" t="s">
        <v>3037</v>
      </c>
      <c r="M1177" s="21" t="s">
        <v>488</v>
      </c>
      <c r="N1177" s="22" t="s">
        <v>2790</v>
      </c>
      <c r="O1177" s="23">
        <v>45322</v>
      </c>
      <c r="P1177" s="21" t="s">
        <v>3038</v>
      </c>
      <c r="Q1177" s="5" t="s">
        <v>3037</v>
      </c>
      <c r="R1177" s="5" t="s">
        <v>3026</v>
      </c>
      <c r="S1177" s="5" t="s">
        <v>3014</v>
      </c>
      <c r="U1177" s="5">
        <v>0</v>
      </c>
      <c r="V1177" s="5">
        <v>0</v>
      </c>
    </row>
    <row r="1178" spans="2:22" ht="31.5" x14ac:dyDescent="0.4">
      <c r="B1178" s="21" t="s">
        <v>169</v>
      </c>
      <c r="C1178" s="120" t="s">
        <v>3008</v>
      </c>
      <c r="D1178" s="21" t="s">
        <v>240</v>
      </c>
      <c r="E1178" s="21" t="s">
        <v>3009</v>
      </c>
      <c r="F1178" s="22" t="s">
        <v>3021</v>
      </c>
      <c r="G1178" s="21" t="s">
        <v>2752</v>
      </c>
      <c r="H1178" s="21" t="s">
        <v>117</v>
      </c>
      <c r="I1178" s="21" t="s">
        <v>544</v>
      </c>
      <c r="J1178" s="21" t="s">
        <v>1999</v>
      </c>
      <c r="K1178" s="21" t="s">
        <v>189</v>
      </c>
      <c r="L1178" s="21" t="s">
        <v>3039</v>
      </c>
      <c r="M1178" s="21" t="s">
        <v>488</v>
      </c>
      <c r="N1178" s="22" t="s">
        <v>2790</v>
      </c>
      <c r="O1178" s="23">
        <v>45322</v>
      </c>
      <c r="P1178" s="21" t="s">
        <v>3040</v>
      </c>
      <c r="Q1178" s="5" t="s">
        <v>3039</v>
      </c>
      <c r="R1178" s="5" t="s">
        <v>3026</v>
      </c>
      <c r="S1178" s="5" t="s">
        <v>3014</v>
      </c>
      <c r="U1178" s="5">
        <v>0</v>
      </c>
      <c r="V1178" s="5">
        <v>0</v>
      </c>
    </row>
    <row r="1179" spans="2:22" ht="31.5" x14ac:dyDescent="0.4">
      <c r="B1179" s="21" t="s">
        <v>169</v>
      </c>
      <c r="C1179" s="120" t="s">
        <v>3008</v>
      </c>
      <c r="D1179" s="21" t="s">
        <v>240</v>
      </c>
      <c r="E1179" s="21" t="s">
        <v>3009</v>
      </c>
      <c r="F1179" s="22" t="s">
        <v>3021</v>
      </c>
      <c r="G1179" s="21" t="s">
        <v>2752</v>
      </c>
      <c r="H1179" s="21" t="s">
        <v>122</v>
      </c>
      <c r="I1179" s="21" t="s">
        <v>1175</v>
      </c>
      <c r="J1179" s="21" t="s">
        <v>1176</v>
      </c>
      <c r="K1179" s="21" t="s">
        <v>177</v>
      </c>
      <c r="L1179" s="21" t="s">
        <v>3041</v>
      </c>
      <c r="M1179" s="21" t="s">
        <v>488</v>
      </c>
      <c r="N1179" s="22" t="s">
        <v>3042</v>
      </c>
      <c r="O1179" s="23">
        <v>45322</v>
      </c>
      <c r="P1179" s="21" t="s">
        <v>3043</v>
      </c>
      <c r="Q1179" s="5" t="s">
        <v>3041</v>
      </c>
      <c r="R1179" s="5" t="s">
        <v>3026</v>
      </c>
      <c r="S1179" s="5" t="s">
        <v>3014</v>
      </c>
      <c r="U1179" s="5">
        <v>0</v>
      </c>
      <c r="V1179" s="5">
        <v>0</v>
      </c>
    </row>
    <row r="1180" spans="2:22" ht="31.5" x14ac:dyDescent="0.4">
      <c r="B1180" s="21" t="s">
        <v>169</v>
      </c>
      <c r="C1180" s="120" t="s">
        <v>3008</v>
      </c>
      <c r="D1180" s="21" t="s">
        <v>240</v>
      </c>
      <c r="E1180" s="21" t="s">
        <v>3009</v>
      </c>
      <c r="F1180" s="22" t="s">
        <v>3021</v>
      </c>
      <c r="G1180" s="21" t="s">
        <v>2752</v>
      </c>
      <c r="H1180" s="21" t="s">
        <v>122</v>
      </c>
      <c r="I1180" s="21" t="s">
        <v>1175</v>
      </c>
      <c r="J1180" s="21" t="s">
        <v>1176</v>
      </c>
      <c r="K1180" s="21" t="s">
        <v>183</v>
      </c>
      <c r="L1180" s="21" t="s">
        <v>3044</v>
      </c>
      <c r="M1180" s="21" t="s">
        <v>488</v>
      </c>
      <c r="N1180" s="22" t="s">
        <v>3042</v>
      </c>
      <c r="O1180" s="23">
        <v>45322</v>
      </c>
      <c r="P1180" s="21" t="s">
        <v>3045</v>
      </c>
      <c r="Q1180" s="5" t="s">
        <v>3044</v>
      </c>
      <c r="R1180" s="5" t="s">
        <v>3026</v>
      </c>
      <c r="S1180" s="5" t="s">
        <v>3014</v>
      </c>
      <c r="U1180" s="5">
        <v>0</v>
      </c>
      <c r="V1180" s="5">
        <v>0</v>
      </c>
    </row>
    <row r="1181" spans="2:22" ht="31.5" x14ac:dyDescent="0.4">
      <c r="B1181" s="21" t="s">
        <v>169</v>
      </c>
      <c r="C1181" s="120" t="s">
        <v>3008</v>
      </c>
      <c r="D1181" s="21" t="s">
        <v>240</v>
      </c>
      <c r="E1181" s="21" t="s">
        <v>3009</v>
      </c>
      <c r="F1181" s="22" t="s">
        <v>3021</v>
      </c>
      <c r="G1181" s="21" t="s">
        <v>2752</v>
      </c>
      <c r="H1181" s="21" t="s">
        <v>122</v>
      </c>
      <c r="I1181" s="21" t="s">
        <v>1175</v>
      </c>
      <c r="J1181" s="21" t="s">
        <v>1176</v>
      </c>
      <c r="K1181" s="21" t="s">
        <v>2760</v>
      </c>
      <c r="L1181" s="21" t="s">
        <v>3046</v>
      </c>
      <c r="M1181" s="21" t="s">
        <v>488</v>
      </c>
      <c r="N1181" s="22" t="s">
        <v>3042</v>
      </c>
      <c r="O1181" s="23">
        <v>45322</v>
      </c>
      <c r="P1181" s="21" t="s">
        <v>3047</v>
      </c>
      <c r="Q1181" s="5" t="s">
        <v>3046</v>
      </c>
      <c r="R1181" s="5" t="s">
        <v>3026</v>
      </c>
      <c r="S1181" s="5" t="s">
        <v>3014</v>
      </c>
      <c r="U1181" s="5">
        <v>0</v>
      </c>
      <c r="V1181" s="5">
        <v>0</v>
      </c>
    </row>
    <row r="1182" spans="2:22" ht="31.5" x14ac:dyDescent="0.4">
      <c r="B1182" s="21" t="s">
        <v>169</v>
      </c>
      <c r="C1182" s="120" t="s">
        <v>3008</v>
      </c>
      <c r="D1182" s="21" t="s">
        <v>240</v>
      </c>
      <c r="E1182" s="21" t="s">
        <v>3009</v>
      </c>
      <c r="F1182" s="22" t="s">
        <v>3021</v>
      </c>
      <c r="G1182" s="21" t="s">
        <v>2752</v>
      </c>
      <c r="H1182" s="21" t="s">
        <v>122</v>
      </c>
      <c r="I1182" s="21" t="s">
        <v>1175</v>
      </c>
      <c r="J1182" s="21" t="s">
        <v>1176</v>
      </c>
      <c r="K1182" s="21" t="s">
        <v>189</v>
      </c>
      <c r="L1182" s="21" t="s">
        <v>3048</v>
      </c>
      <c r="M1182" s="21" t="s">
        <v>488</v>
      </c>
      <c r="N1182" s="22" t="s">
        <v>3042</v>
      </c>
      <c r="O1182" s="23">
        <v>45322</v>
      </c>
      <c r="P1182" s="21" t="s">
        <v>3049</v>
      </c>
      <c r="Q1182" s="5" t="s">
        <v>3048</v>
      </c>
      <c r="R1182" s="5" t="s">
        <v>3026</v>
      </c>
      <c r="S1182" s="5" t="s">
        <v>3014</v>
      </c>
      <c r="U1182" s="5">
        <v>0</v>
      </c>
      <c r="V1182" s="5">
        <v>0</v>
      </c>
    </row>
    <row r="1183" spans="2:22" ht="31.5" x14ac:dyDescent="0.4">
      <c r="B1183" s="21" t="s">
        <v>169</v>
      </c>
      <c r="C1183" s="120" t="s">
        <v>3008</v>
      </c>
      <c r="D1183" s="21" t="s">
        <v>240</v>
      </c>
      <c r="E1183" s="21" t="s">
        <v>3009</v>
      </c>
      <c r="F1183" s="22" t="s">
        <v>3010</v>
      </c>
      <c r="G1183" s="21" t="s">
        <v>2752</v>
      </c>
      <c r="H1183" s="21" t="s">
        <v>165</v>
      </c>
      <c r="I1183" s="21" t="s">
        <v>194</v>
      </c>
      <c r="J1183" s="21" t="s">
        <v>2753</v>
      </c>
      <c r="K1183" s="21" t="s">
        <v>177</v>
      </c>
      <c r="L1183" s="21" t="s">
        <v>3011</v>
      </c>
      <c r="M1183" s="21" t="s">
        <v>488</v>
      </c>
      <c r="N1183" s="22"/>
      <c r="O1183" s="23">
        <v>45322</v>
      </c>
      <c r="P1183" s="21" t="s">
        <v>3012</v>
      </c>
      <c r="Q1183" s="5" t="s">
        <v>3011</v>
      </c>
      <c r="R1183" s="5" t="s">
        <v>3013</v>
      </c>
      <c r="S1183" s="5" t="s">
        <v>3014</v>
      </c>
      <c r="U1183" s="5">
        <v>0</v>
      </c>
      <c r="V1183" s="5">
        <v>0</v>
      </c>
    </row>
    <row r="1184" spans="2:22" ht="31.5" x14ac:dyDescent="0.4">
      <c r="B1184" s="21" t="s">
        <v>169</v>
      </c>
      <c r="C1184" s="120" t="s">
        <v>3008</v>
      </c>
      <c r="D1184" s="21" t="s">
        <v>240</v>
      </c>
      <c r="E1184" s="21" t="s">
        <v>3009</v>
      </c>
      <c r="F1184" s="22" t="s">
        <v>3010</v>
      </c>
      <c r="G1184" s="21" t="s">
        <v>2752</v>
      </c>
      <c r="H1184" s="21" t="s">
        <v>165</v>
      </c>
      <c r="I1184" s="21" t="s">
        <v>194</v>
      </c>
      <c r="J1184" s="21" t="s">
        <v>2753</v>
      </c>
      <c r="K1184" s="21" t="s">
        <v>183</v>
      </c>
      <c r="L1184" s="21" t="s">
        <v>3015</v>
      </c>
      <c r="M1184" s="21" t="s">
        <v>488</v>
      </c>
      <c r="N1184" s="22"/>
      <c r="O1184" s="23">
        <v>45322</v>
      </c>
      <c r="P1184" s="21" t="s">
        <v>3016</v>
      </c>
      <c r="Q1184" s="5" t="s">
        <v>3015</v>
      </c>
      <c r="R1184" s="5" t="s">
        <v>3013</v>
      </c>
      <c r="S1184" s="5" t="s">
        <v>3014</v>
      </c>
      <c r="U1184" s="5">
        <v>0</v>
      </c>
      <c r="V1184" s="5">
        <v>0</v>
      </c>
    </row>
    <row r="1185" spans="2:22" ht="31.5" x14ac:dyDescent="0.4">
      <c r="B1185" s="21" t="s">
        <v>169</v>
      </c>
      <c r="C1185" s="120" t="s">
        <v>3008</v>
      </c>
      <c r="D1185" s="21" t="s">
        <v>240</v>
      </c>
      <c r="E1185" s="21" t="s">
        <v>3009</v>
      </c>
      <c r="F1185" s="22" t="s">
        <v>3010</v>
      </c>
      <c r="G1185" s="21" t="s">
        <v>2752</v>
      </c>
      <c r="H1185" s="21" t="s">
        <v>165</v>
      </c>
      <c r="I1185" s="21" t="s">
        <v>194</v>
      </c>
      <c r="J1185" s="21" t="s">
        <v>2753</v>
      </c>
      <c r="K1185" s="21" t="s">
        <v>2760</v>
      </c>
      <c r="L1185" s="21" t="s">
        <v>3017</v>
      </c>
      <c r="M1185" s="21" t="s">
        <v>488</v>
      </c>
      <c r="N1185" s="22"/>
      <c r="O1185" s="23">
        <v>45322</v>
      </c>
      <c r="P1185" s="21" t="s">
        <v>3018</v>
      </c>
      <c r="Q1185" s="5" t="s">
        <v>3017</v>
      </c>
      <c r="R1185" s="5" t="s">
        <v>3013</v>
      </c>
      <c r="S1185" s="5" t="s">
        <v>3014</v>
      </c>
      <c r="U1185" s="5">
        <v>0</v>
      </c>
      <c r="V1185" s="5">
        <v>0</v>
      </c>
    </row>
    <row r="1186" spans="2:22" ht="31.5" x14ac:dyDescent="0.4">
      <c r="B1186" s="21" t="s">
        <v>169</v>
      </c>
      <c r="C1186" s="120" t="s">
        <v>3008</v>
      </c>
      <c r="D1186" s="21" t="s">
        <v>240</v>
      </c>
      <c r="E1186" s="21" t="s">
        <v>3009</v>
      </c>
      <c r="F1186" s="22" t="s">
        <v>3010</v>
      </c>
      <c r="G1186" s="21" t="s">
        <v>2752</v>
      </c>
      <c r="H1186" s="21" t="s">
        <v>165</v>
      </c>
      <c r="I1186" s="21" t="s">
        <v>194</v>
      </c>
      <c r="J1186" s="21" t="s">
        <v>2753</v>
      </c>
      <c r="K1186" s="21" t="s">
        <v>189</v>
      </c>
      <c r="L1186" s="21" t="s">
        <v>3019</v>
      </c>
      <c r="M1186" s="21" t="s">
        <v>488</v>
      </c>
      <c r="N1186" s="22"/>
      <c r="O1186" s="23">
        <v>45322</v>
      </c>
      <c r="P1186" s="21" t="s">
        <v>3020</v>
      </c>
      <c r="Q1186" s="5" t="s">
        <v>3019</v>
      </c>
      <c r="R1186" s="5" t="s">
        <v>3013</v>
      </c>
      <c r="S1186" s="5" t="s">
        <v>3014</v>
      </c>
      <c r="U1186" s="5">
        <v>0</v>
      </c>
      <c r="V1186" s="5">
        <v>0</v>
      </c>
    </row>
    <row r="1187" spans="2:22" ht="31.5" x14ac:dyDescent="0.4">
      <c r="B1187" s="21" t="s">
        <v>169</v>
      </c>
      <c r="C1187" s="120" t="s">
        <v>3008</v>
      </c>
      <c r="D1187" s="21" t="s">
        <v>240</v>
      </c>
      <c r="E1187" s="21" t="s">
        <v>3009</v>
      </c>
      <c r="F1187" s="22" t="s">
        <v>3050</v>
      </c>
      <c r="G1187" s="21" t="s">
        <v>2752</v>
      </c>
      <c r="H1187" s="21" t="s">
        <v>163</v>
      </c>
      <c r="I1187" s="21" t="s">
        <v>194</v>
      </c>
      <c r="J1187" s="120" t="s">
        <v>195</v>
      </c>
      <c r="K1187" s="21" t="s">
        <v>177</v>
      </c>
      <c r="L1187" s="21" t="s">
        <v>3051</v>
      </c>
      <c r="M1187" s="21" t="s">
        <v>488</v>
      </c>
      <c r="N1187" s="22"/>
      <c r="O1187" s="23">
        <v>45322</v>
      </c>
      <c r="P1187" s="21" t="s">
        <v>3052</v>
      </c>
      <c r="Q1187" s="5" t="s">
        <v>3051</v>
      </c>
      <c r="R1187" s="5" t="s">
        <v>3053</v>
      </c>
      <c r="S1187" s="5" t="s">
        <v>3054</v>
      </c>
      <c r="U1187" s="5">
        <v>0</v>
      </c>
      <c r="V1187" s="5">
        <v>0</v>
      </c>
    </row>
    <row r="1188" spans="2:22" ht="31.5" x14ac:dyDescent="0.4">
      <c r="B1188" s="21" t="s">
        <v>169</v>
      </c>
      <c r="C1188" s="120" t="s">
        <v>3008</v>
      </c>
      <c r="D1188" s="21" t="s">
        <v>240</v>
      </c>
      <c r="E1188" s="21" t="s">
        <v>3009</v>
      </c>
      <c r="F1188" s="22" t="s">
        <v>3050</v>
      </c>
      <c r="G1188" s="21" t="s">
        <v>2752</v>
      </c>
      <c r="H1188" s="21" t="s">
        <v>163</v>
      </c>
      <c r="I1188" s="21" t="s">
        <v>194</v>
      </c>
      <c r="J1188" s="120" t="s">
        <v>195</v>
      </c>
      <c r="K1188" s="21" t="s">
        <v>183</v>
      </c>
      <c r="L1188" s="21" t="s">
        <v>3055</v>
      </c>
      <c r="M1188" s="21" t="s">
        <v>488</v>
      </c>
      <c r="N1188" s="22"/>
      <c r="O1188" s="23">
        <v>45322</v>
      </c>
      <c r="P1188" s="21" t="s">
        <v>3056</v>
      </c>
      <c r="Q1188" s="5" t="s">
        <v>3055</v>
      </c>
      <c r="R1188" s="5" t="s">
        <v>3053</v>
      </c>
      <c r="S1188" s="5" t="s">
        <v>3054</v>
      </c>
      <c r="U1188" s="5">
        <v>0</v>
      </c>
      <c r="V1188" s="5">
        <v>0</v>
      </c>
    </row>
    <row r="1189" spans="2:22" ht="31.5" x14ac:dyDescent="0.4">
      <c r="B1189" s="21" t="s">
        <v>169</v>
      </c>
      <c r="C1189" s="120" t="s">
        <v>3008</v>
      </c>
      <c r="D1189" s="21" t="s">
        <v>240</v>
      </c>
      <c r="E1189" s="21" t="s">
        <v>3009</v>
      </c>
      <c r="F1189" s="22" t="s">
        <v>3050</v>
      </c>
      <c r="G1189" s="21" t="s">
        <v>2752</v>
      </c>
      <c r="H1189" s="21" t="s">
        <v>163</v>
      </c>
      <c r="I1189" s="21" t="s">
        <v>194</v>
      </c>
      <c r="J1189" s="120" t="s">
        <v>195</v>
      </c>
      <c r="K1189" s="21" t="s">
        <v>2760</v>
      </c>
      <c r="L1189" s="21" t="s">
        <v>3057</v>
      </c>
      <c r="M1189" s="21" t="s">
        <v>488</v>
      </c>
      <c r="N1189" s="22"/>
      <c r="O1189" s="23">
        <v>45322</v>
      </c>
      <c r="P1189" s="21" t="s">
        <v>3058</v>
      </c>
      <c r="Q1189" s="5" t="s">
        <v>3057</v>
      </c>
      <c r="R1189" s="5" t="s">
        <v>3053</v>
      </c>
      <c r="S1189" s="5" t="s">
        <v>3054</v>
      </c>
      <c r="U1189" s="5">
        <v>0</v>
      </c>
      <c r="V1189" s="5">
        <v>0</v>
      </c>
    </row>
    <row r="1190" spans="2:22" ht="31.5" x14ac:dyDescent="0.4">
      <c r="B1190" s="21" t="s">
        <v>169</v>
      </c>
      <c r="C1190" s="120" t="s">
        <v>3008</v>
      </c>
      <c r="D1190" s="21" t="s">
        <v>240</v>
      </c>
      <c r="E1190" s="21" t="s">
        <v>3009</v>
      </c>
      <c r="F1190" s="22" t="s">
        <v>3050</v>
      </c>
      <c r="G1190" s="21" t="s">
        <v>2752</v>
      </c>
      <c r="H1190" s="21" t="s">
        <v>163</v>
      </c>
      <c r="I1190" s="21" t="s">
        <v>194</v>
      </c>
      <c r="J1190" s="120" t="s">
        <v>195</v>
      </c>
      <c r="K1190" s="21" t="s">
        <v>189</v>
      </c>
      <c r="L1190" s="21" t="s">
        <v>3059</v>
      </c>
      <c r="M1190" s="21" t="s">
        <v>488</v>
      </c>
      <c r="N1190" s="22"/>
      <c r="O1190" s="23">
        <v>45322</v>
      </c>
      <c r="P1190" s="21" t="s">
        <v>3060</v>
      </c>
      <c r="Q1190" s="5" t="s">
        <v>3059</v>
      </c>
      <c r="R1190" s="5" t="s">
        <v>3053</v>
      </c>
      <c r="S1190" s="5" t="s">
        <v>3054</v>
      </c>
      <c r="U1190" s="5">
        <v>0</v>
      </c>
      <c r="V1190" s="5">
        <v>0</v>
      </c>
    </row>
    <row r="1191" spans="2:22" ht="31.5" x14ac:dyDescent="0.4">
      <c r="B1191" s="21" t="s">
        <v>169</v>
      </c>
      <c r="C1191" s="120" t="s">
        <v>3008</v>
      </c>
      <c r="D1191" s="21" t="s">
        <v>240</v>
      </c>
      <c r="E1191" s="21" t="s">
        <v>3009</v>
      </c>
      <c r="F1191" s="22" t="s">
        <v>3061</v>
      </c>
      <c r="G1191" s="21" t="s">
        <v>2752</v>
      </c>
      <c r="H1191" s="21" t="s">
        <v>117</v>
      </c>
      <c r="I1191" s="21" t="s">
        <v>544</v>
      </c>
      <c r="J1191" s="21" t="s">
        <v>1990</v>
      </c>
      <c r="K1191" s="21" t="s">
        <v>177</v>
      </c>
      <c r="L1191" s="21" t="s">
        <v>3062</v>
      </c>
      <c r="M1191" s="21" t="s">
        <v>488</v>
      </c>
      <c r="N1191" s="22"/>
      <c r="O1191" s="23">
        <v>45322</v>
      </c>
      <c r="P1191" s="21" t="s">
        <v>3063</v>
      </c>
      <c r="Q1191" s="5" t="s">
        <v>3062</v>
      </c>
      <c r="R1191" s="5" t="s">
        <v>3064</v>
      </c>
      <c r="S1191" s="5" t="s">
        <v>3054</v>
      </c>
      <c r="U1191" s="5">
        <v>0</v>
      </c>
      <c r="V1191" s="5">
        <v>0</v>
      </c>
    </row>
    <row r="1192" spans="2:22" ht="31.5" x14ac:dyDescent="0.4">
      <c r="B1192" s="21" t="s">
        <v>169</v>
      </c>
      <c r="C1192" s="120" t="s">
        <v>3008</v>
      </c>
      <c r="D1192" s="21" t="s">
        <v>240</v>
      </c>
      <c r="E1192" s="21" t="s">
        <v>3009</v>
      </c>
      <c r="F1192" s="22" t="s">
        <v>3061</v>
      </c>
      <c r="G1192" s="21" t="s">
        <v>2752</v>
      </c>
      <c r="H1192" s="21" t="s">
        <v>117</v>
      </c>
      <c r="I1192" s="21" t="s">
        <v>544</v>
      </c>
      <c r="J1192" s="21" t="s">
        <v>1990</v>
      </c>
      <c r="K1192" s="21" t="s">
        <v>183</v>
      </c>
      <c r="L1192" s="21" t="s">
        <v>3065</v>
      </c>
      <c r="M1192" s="21" t="s">
        <v>488</v>
      </c>
      <c r="N1192" s="22"/>
      <c r="O1192" s="23">
        <v>45322</v>
      </c>
      <c r="P1192" s="21" t="s">
        <v>3066</v>
      </c>
      <c r="Q1192" s="5" t="s">
        <v>3065</v>
      </c>
      <c r="R1192" s="5" t="s">
        <v>3064</v>
      </c>
      <c r="S1192" s="5" t="s">
        <v>3054</v>
      </c>
      <c r="U1192" s="5">
        <v>0</v>
      </c>
      <c r="V1192" s="5">
        <v>0</v>
      </c>
    </row>
    <row r="1193" spans="2:22" ht="31.5" x14ac:dyDescent="0.4">
      <c r="B1193" s="21" t="s">
        <v>169</v>
      </c>
      <c r="C1193" s="120" t="s">
        <v>3008</v>
      </c>
      <c r="D1193" s="21" t="s">
        <v>240</v>
      </c>
      <c r="E1193" s="21" t="s">
        <v>3009</v>
      </c>
      <c r="F1193" s="22" t="s">
        <v>3061</v>
      </c>
      <c r="G1193" s="21" t="s">
        <v>2752</v>
      </c>
      <c r="H1193" s="21" t="s">
        <v>117</v>
      </c>
      <c r="I1193" s="21" t="s">
        <v>544</v>
      </c>
      <c r="J1193" s="21" t="s">
        <v>1990</v>
      </c>
      <c r="K1193" s="21" t="s">
        <v>2760</v>
      </c>
      <c r="L1193" s="21" t="s">
        <v>3067</v>
      </c>
      <c r="M1193" s="21" t="s">
        <v>488</v>
      </c>
      <c r="N1193" s="22"/>
      <c r="O1193" s="23">
        <v>45322</v>
      </c>
      <c r="P1193" s="21" t="s">
        <v>3068</v>
      </c>
      <c r="Q1193" s="5" t="s">
        <v>3067</v>
      </c>
      <c r="R1193" s="5" t="s">
        <v>3064</v>
      </c>
      <c r="S1193" s="5" t="s">
        <v>3054</v>
      </c>
      <c r="U1193" s="5">
        <v>0</v>
      </c>
      <c r="V1193" s="5">
        <v>0</v>
      </c>
    </row>
    <row r="1194" spans="2:22" ht="31.5" x14ac:dyDescent="0.4">
      <c r="B1194" s="21" t="s">
        <v>169</v>
      </c>
      <c r="C1194" s="120" t="s">
        <v>3008</v>
      </c>
      <c r="D1194" s="21" t="s">
        <v>240</v>
      </c>
      <c r="E1194" s="21" t="s">
        <v>3009</v>
      </c>
      <c r="F1194" s="22" t="s">
        <v>3061</v>
      </c>
      <c r="G1194" s="21" t="s">
        <v>2752</v>
      </c>
      <c r="H1194" s="21" t="s">
        <v>117</v>
      </c>
      <c r="I1194" s="21" t="s">
        <v>544</v>
      </c>
      <c r="J1194" s="21" t="s">
        <v>1990</v>
      </c>
      <c r="K1194" s="21" t="s">
        <v>189</v>
      </c>
      <c r="L1194" s="21" t="s">
        <v>3069</v>
      </c>
      <c r="M1194" s="21" t="s">
        <v>488</v>
      </c>
      <c r="N1194" s="22"/>
      <c r="O1194" s="23">
        <v>45322</v>
      </c>
      <c r="P1194" s="21" t="s">
        <v>3070</v>
      </c>
      <c r="Q1194" s="5" t="s">
        <v>3069</v>
      </c>
      <c r="R1194" s="5" t="s">
        <v>3064</v>
      </c>
      <c r="S1194" s="5" t="s">
        <v>3054</v>
      </c>
      <c r="U1194" s="5">
        <v>0</v>
      </c>
      <c r="V1194" s="5">
        <v>0</v>
      </c>
    </row>
    <row r="1195" spans="2:22" ht="31.5" x14ac:dyDescent="0.4">
      <c r="B1195" s="21" t="s">
        <v>169</v>
      </c>
      <c r="C1195" s="120" t="s">
        <v>3008</v>
      </c>
      <c r="D1195" s="21" t="s">
        <v>240</v>
      </c>
      <c r="E1195" s="21" t="s">
        <v>3009</v>
      </c>
      <c r="F1195" s="22" t="s">
        <v>3071</v>
      </c>
      <c r="G1195" s="21" t="s">
        <v>2752</v>
      </c>
      <c r="H1195" s="21" t="s">
        <v>117</v>
      </c>
      <c r="I1195" s="21" t="s">
        <v>544</v>
      </c>
      <c r="J1195" s="21" t="s">
        <v>1990</v>
      </c>
      <c r="K1195" s="21" t="s">
        <v>177</v>
      </c>
      <c r="L1195" s="21" t="s">
        <v>3072</v>
      </c>
      <c r="M1195" s="21" t="s">
        <v>488</v>
      </c>
      <c r="N1195" s="22" t="s">
        <v>1574</v>
      </c>
      <c r="O1195" s="23">
        <v>45322</v>
      </c>
      <c r="P1195" s="21" t="s">
        <v>3073</v>
      </c>
      <c r="Q1195" s="5" t="s">
        <v>3072</v>
      </c>
      <c r="R1195" s="5" t="s">
        <v>3074</v>
      </c>
      <c r="S1195" s="5" t="s">
        <v>3075</v>
      </c>
      <c r="U1195" s="5">
        <v>0</v>
      </c>
      <c r="V1195" s="5">
        <v>0</v>
      </c>
    </row>
    <row r="1196" spans="2:22" ht="31.5" x14ac:dyDescent="0.4">
      <c r="B1196" s="21" t="s">
        <v>169</v>
      </c>
      <c r="C1196" s="120" t="s">
        <v>3008</v>
      </c>
      <c r="D1196" s="21" t="s">
        <v>240</v>
      </c>
      <c r="E1196" s="21" t="s">
        <v>3009</v>
      </c>
      <c r="F1196" s="22" t="s">
        <v>3071</v>
      </c>
      <c r="G1196" s="21" t="s">
        <v>2752</v>
      </c>
      <c r="H1196" s="21" t="s">
        <v>117</v>
      </c>
      <c r="I1196" s="21" t="s">
        <v>544</v>
      </c>
      <c r="J1196" s="21" t="s">
        <v>1990</v>
      </c>
      <c r="K1196" s="21" t="s">
        <v>183</v>
      </c>
      <c r="L1196" s="21" t="s">
        <v>3076</v>
      </c>
      <c r="M1196" s="21" t="s">
        <v>488</v>
      </c>
      <c r="N1196" s="22" t="s">
        <v>1574</v>
      </c>
      <c r="O1196" s="23">
        <v>45322</v>
      </c>
      <c r="P1196" s="21" t="s">
        <v>3077</v>
      </c>
      <c r="Q1196" s="5" t="s">
        <v>3076</v>
      </c>
      <c r="R1196" s="5" t="s">
        <v>3074</v>
      </c>
      <c r="S1196" s="5" t="s">
        <v>3075</v>
      </c>
      <c r="U1196" s="5">
        <v>0</v>
      </c>
      <c r="V1196" s="5">
        <v>0</v>
      </c>
    </row>
    <row r="1197" spans="2:22" ht="31.5" x14ac:dyDescent="0.4">
      <c r="B1197" s="21" t="s">
        <v>169</v>
      </c>
      <c r="C1197" s="120" t="s">
        <v>3008</v>
      </c>
      <c r="D1197" s="21" t="s">
        <v>240</v>
      </c>
      <c r="E1197" s="21" t="s">
        <v>3009</v>
      </c>
      <c r="F1197" s="22" t="s">
        <v>3071</v>
      </c>
      <c r="G1197" s="21" t="s">
        <v>2752</v>
      </c>
      <c r="H1197" s="21" t="s">
        <v>117</v>
      </c>
      <c r="I1197" s="21" t="s">
        <v>544</v>
      </c>
      <c r="J1197" s="21" t="s">
        <v>1990</v>
      </c>
      <c r="K1197" s="21" t="s">
        <v>2760</v>
      </c>
      <c r="L1197" s="21" t="s">
        <v>3078</v>
      </c>
      <c r="M1197" s="21" t="s">
        <v>488</v>
      </c>
      <c r="N1197" s="22" t="s">
        <v>1574</v>
      </c>
      <c r="O1197" s="23">
        <v>45322</v>
      </c>
      <c r="P1197" s="21" t="s">
        <v>3079</v>
      </c>
      <c r="Q1197" s="5" t="s">
        <v>3078</v>
      </c>
      <c r="R1197" s="5" t="s">
        <v>3074</v>
      </c>
      <c r="S1197" s="5" t="s">
        <v>3075</v>
      </c>
      <c r="U1197" s="5">
        <v>0</v>
      </c>
      <c r="V1197" s="5">
        <v>0</v>
      </c>
    </row>
    <row r="1198" spans="2:22" ht="31.5" x14ac:dyDescent="0.4">
      <c r="B1198" s="21" t="s">
        <v>169</v>
      </c>
      <c r="C1198" s="120" t="s">
        <v>3008</v>
      </c>
      <c r="D1198" s="21" t="s">
        <v>240</v>
      </c>
      <c r="E1198" s="21" t="s">
        <v>3009</v>
      </c>
      <c r="F1198" s="22" t="s">
        <v>3071</v>
      </c>
      <c r="G1198" s="21" t="s">
        <v>2752</v>
      </c>
      <c r="H1198" s="21" t="s">
        <v>117</v>
      </c>
      <c r="I1198" s="21" t="s">
        <v>544</v>
      </c>
      <c r="J1198" s="21" t="s">
        <v>1990</v>
      </c>
      <c r="K1198" s="21" t="s">
        <v>189</v>
      </c>
      <c r="L1198" s="21" t="s">
        <v>3080</v>
      </c>
      <c r="M1198" s="21" t="s">
        <v>488</v>
      </c>
      <c r="N1198" s="22" t="s">
        <v>1574</v>
      </c>
      <c r="O1198" s="23">
        <v>45322</v>
      </c>
      <c r="P1198" s="21" t="s">
        <v>3081</v>
      </c>
      <c r="Q1198" s="5" t="s">
        <v>3080</v>
      </c>
      <c r="R1198" s="5" t="s">
        <v>3074</v>
      </c>
      <c r="S1198" s="5" t="s">
        <v>3075</v>
      </c>
      <c r="U1198" s="5">
        <v>0</v>
      </c>
      <c r="V1198" s="5">
        <v>0</v>
      </c>
    </row>
    <row r="1199" spans="2:22" ht="31.5" x14ac:dyDescent="0.4">
      <c r="B1199" s="21" t="s">
        <v>169</v>
      </c>
      <c r="C1199" s="120" t="s">
        <v>3008</v>
      </c>
      <c r="D1199" s="21" t="s">
        <v>240</v>
      </c>
      <c r="E1199" s="21" t="s">
        <v>3009</v>
      </c>
      <c r="F1199" s="22" t="s">
        <v>3256</v>
      </c>
      <c r="G1199" s="21" t="s">
        <v>2752</v>
      </c>
      <c r="H1199" s="21" t="s">
        <v>161</v>
      </c>
      <c r="I1199" s="21" t="s">
        <v>254</v>
      </c>
      <c r="J1199" s="21" t="s">
        <v>1990</v>
      </c>
      <c r="K1199" s="21" t="s">
        <v>177</v>
      </c>
      <c r="L1199" s="21" t="s">
        <v>3257</v>
      </c>
      <c r="M1199" s="21" t="s">
        <v>488</v>
      </c>
      <c r="N1199" s="22" t="s">
        <v>3258</v>
      </c>
      <c r="O1199" s="23">
        <v>45322</v>
      </c>
      <c r="P1199" s="5" t="s">
        <v>3259</v>
      </c>
      <c r="Q1199" s="5" t="s">
        <v>3257</v>
      </c>
      <c r="R1199" s="5" t="s">
        <v>3260</v>
      </c>
      <c r="S1199" s="5" t="s">
        <v>3261</v>
      </c>
      <c r="U1199" s="5">
        <v>0</v>
      </c>
      <c r="V1199" s="5">
        <v>0</v>
      </c>
    </row>
    <row r="1200" spans="2:22" ht="31.5" x14ac:dyDescent="0.4">
      <c r="B1200" s="21" t="s">
        <v>169</v>
      </c>
      <c r="C1200" s="120" t="s">
        <v>3008</v>
      </c>
      <c r="D1200" s="21" t="s">
        <v>240</v>
      </c>
      <c r="E1200" s="21" t="s">
        <v>3009</v>
      </c>
      <c r="F1200" s="22" t="s">
        <v>3256</v>
      </c>
      <c r="G1200" s="21" t="s">
        <v>2752</v>
      </c>
      <c r="H1200" s="21" t="s">
        <v>161</v>
      </c>
      <c r="I1200" s="21" t="s">
        <v>254</v>
      </c>
      <c r="J1200" s="21" t="s">
        <v>1990</v>
      </c>
      <c r="K1200" s="21" t="s">
        <v>183</v>
      </c>
      <c r="L1200" s="21" t="s">
        <v>3262</v>
      </c>
      <c r="M1200" s="21" t="s">
        <v>488</v>
      </c>
      <c r="N1200" s="22" t="s">
        <v>3258</v>
      </c>
      <c r="O1200" s="23">
        <v>45322</v>
      </c>
      <c r="P1200" s="5" t="s">
        <v>3263</v>
      </c>
      <c r="Q1200" s="5" t="s">
        <v>3262</v>
      </c>
      <c r="R1200" s="5" t="s">
        <v>3260</v>
      </c>
      <c r="S1200" s="5" t="s">
        <v>3261</v>
      </c>
      <c r="U1200" s="5">
        <v>0</v>
      </c>
      <c r="V1200" s="5">
        <v>0</v>
      </c>
    </row>
    <row r="1201" spans="2:22" ht="31.5" x14ac:dyDescent="0.4">
      <c r="B1201" s="21" t="s">
        <v>169</v>
      </c>
      <c r="C1201" s="120" t="s">
        <v>3008</v>
      </c>
      <c r="D1201" s="21" t="s">
        <v>240</v>
      </c>
      <c r="E1201" s="21" t="s">
        <v>3009</v>
      </c>
      <c r="F1201" s="22" t="s">
        <v>3256</v>
      </c>
      <c r="G1201" s="21" t="s">
        <v>2752</v>
      </c>
      <c r="H1201" s="21" t="s">
        <v>161</v>
      </c>
      <c r="I1201" s="21" t="s">
        <v>254</v>
      </c>
      <c r="J1201" s="21" t="s">
        <v>1990</v>
      </c>
      <c r="K1201" s="21" t="s">
        <v>2760</v>
      </c>
      <c r="L1201" s="21" t="s">
        <v>3264</v>
      </c>
      <c r="M1201" s="21" t="s">
        <v>488</v>
      </c>
      <c r="N1201" s="22" t="s">
        <v>3258</v>
      </c>
      <c r="O1201" s="23">
        <v>45322</v>
      </c>
      <c r="P1201" s="5" t="s">
        <v>3265</v>
      </c>
      <c r="Q1201" s="5" t="s">
        <v>3264</v>
      </c>
      <c r="R1201" s="5" t="s">
        <v>3260</v>
      </c>
      <c r="S1201" s="5" t="s">
        <v>3261</v>
      </c>
      <c r="U1201" s="5">
        <v>0</v>
      </c>
      <c r="V1201" s="5">
        <v>0</v>
      </c>
    </row>
    <row r="1202" spans="2:22" ht="31.5" x14ac:dyDescent="0.4">
      <c r="B1202" s="21" t="s">
        <v>169</v>
      </c>
      <c r="C1202" s="120" t="s">
        <v>3008</v>
      </c>
      <c r="D1202" s="21" t="s">
        <v>240</v>
      </c>
      <c r="E1202" s="21" t="s">
        <v>3009</v>
      </c>
      <c r="F1202" s="22" t="s">
        <v>3256</v>
      </c>
      <c r="G1202" s="21" t="s">
        <v>2752</v>
      </c>
      <c r="H1202" s="21" t="s">
        <v>161</v>
      </c>
      <c r="I1202" s="21" t="s">
        <v>254</v>
      </c>
      <c r="J1202" s="21" t="s">
        <v>1990</v>
      </c>
      <c r="K1202" s="21" t="s">
        <v>189</v>
      </c>
      <c r="L1202" s="21" t="s">
        <v>3266</v>
      </c>
      <c r="M1202" s="21" t="s">
        <v>488</v>
      </c>
      <c r="N1202" s="22" t="s">
        <v>3258</v>
      </c>
      <c r="O1202" s="23">
        <v>45322</v>
      </c>
      <c r="P1202" s="5" t="s">
        <v>3267</v>
      </c>
      <c r="Q1202" s="5" t="s">
        <v>3266</v>
      </c>
      <c r="R1202" s="5" t="s">
        <v>3260</v>
      </c>
      <c r="S1202" s="5" t="s">
        <v>3261</v>
      </c>
      <c r="U1202" s="5">
        <v>0</v>
      </c>
      <c r="V1202" s="5">
        <v>0</v>
      </c>
    </row>
    <row r="1203" spans="2:22" ht="31.5" x14ac:dyDescent="0.4">
      <c r="B1203" s="21" t="s">
        <v>169</v>
      </c>
      <c r="C1203" s="120" t="s">
        <v>3008</v>
      </c>
      <c r="D1203" s="21" t="s">
        <v>240</v>
      </c>
      <c r="E1203" s="21" t="s">
        <v>3009</v>
      </c>
      <c r="F1203" s="22" t="s">
        <v>3256</v>
      </c>
      <c r="G1203" s="21" t="s">
        <v>2752</v>
      </c>
      <c r="H1203" s="21" t="s">
        <v>117</v>
      </c>
      <c r="I1203" s="21" t="s">
        <v>544</v>
      </c>
      <c r="J1203" s="21" t="s">
        <v>1990</v>
      </c>
      <c r="K1203" s="21" t="s">
        <v>177</v>
      </c>
      <c r="L1203" s="21" t="s">
        <v>3268</v>
      </c>
      <c r="M1203" s="21" t="s">
        <v>488</v>
      </c>
      <c r="N1203" s="22" t="s">
        <v>1540</v>
      </c>
      <c r="O1203" s="23">
        <v>45322</v>
      </c>
      <c r="P1203" s="5" t="s">
        <v>3259</v>
      </c>
      <c r="Q1203" s="5" t="s">
        <v>3268</v>
      </c>
      <c r="R1203" s="5" t="s">
        <v>3260</v>
      </c>
      <c r="S1203" s="5" t="s">
        <v>3261</v>
      </c>
      <c r="U1203" s="5">
        <v>0</v>
      </c>
      <c r="V1203" s="5">
        <v>0</v>
      </c>
    </row>
    <row r="1204" spans="2:22" ht="31.5" x14ac:dyDescent="0.4">
      <c r="B1204" s="21" t="s">
        <v>169</v>
      </c>
      <c r="C1204" s="120" t="s">
        <v>3008</v>
      </c>
      <c r="D1204" s="21" t="s">
        <v>240</v>
      </c>
      <c r="E1204" s="21" t="s">
        <v>3009</v>
      </c>
      <c r="F1204" s="22" t="s">
        <v>3256</v>
      </c>
      <c r="G1204" s="21" t="s">
        <v>2752</v>
      </c>
      <c r="H1204" s="21" t="s">
        <v>117</v>
      </c>
      <c r="I1204" s="21" t="s">
        <v>544</v>
      </c>
      <c r="J1204" s="21" t="s">
        <v>1990</v>
      </c>
      <c r="K1204" s="21" t="s">
        <v>183</v>
      </c>
      <c r="L1204" s="21" t="s">
        <v>3269</v>
      </c>
      <c r="M1204" s="21" t="s">
        <v>488</v>
      </c>
      <c r="N1204" s="22" t="s">
        <v>1540</v>
      </c>
      <c r="O1204" s="23">
        <v>45322</v>
      </c>
      <c r="P1204" s="5" t="s">
        <v>3263</v>
      </c>
      <c r="Q1204" s="5" t="s">
        <v>3269</v>
      </c>
      <c r="R1204" s="5" t="s">
        <v>3260</v>
      </c>
      <c r="S1204" s="5" t="s">
        <v>3261</v>
      </c>
      <c r="U1204" s="5">
        <v>0</v>
      </c>
      <c r="V1204" s="5">
        <v>0</v>
      </c>
    </row>
    <row r="1205" spans="2:22" ht="31.5" x14ac:dyDescent="0.4">
      <c r="B1205" s="21" t="s">
        <v>169</v>
      </c>
      <c r="C1205" s="120" t="s">
        <v>3008</v>
      </c>
      <c r="D1205" s="21" t="s">
        <v>240</v>
      </c>
      <c r="E1205" s="21" t="s">
        <v>3009</v>
      </c>
      <c r="F1205" s="22" t="s">
        <v>3256</v>
      </c>
      <c r="G1205" s="21" t="s">
        <v>2752</v>
      </c>
      <c r="H1205" s="21" t="s">
        <v>117</v>
      </c>
      <c r="I1205" s="21" t="s">
        <v>544</v>
      </c>
      <c r="J1205" s="21" t="s">
        <v>1990</v>
      </c>
      <c r="K1205" s="21" t="s">
        <v>2760</v>
      </c>
      <c r="L1205" s="21" t="s">
        <v>3270</v>
      </c>
      <c r="M1205" s="21" t="s">
        <v>488</v>
      </c>
      <c r="N1205" s="22" t="s">
        <v>1540</v>
      </c>
      <c r="O1205" s="23">
        <v>45322</v>
      </c>
      <c r="P1205" s="5" t="s">
        <v>3265</v>
      </c>
      <c r="Q1205" s="5" t="s">
        <v>3270</v>
      </c>
      <c r="R1205" s="5" t="s">
        <v>3260</v>
      </c>
      <c r="S1205" s="5" t="s">
        <v>3261</v>
      </c>
      <c r="U1205" s="5">
        <v>0</v>
      </c>
      <c r="V1205" s="5">
        <v>0</v>
      </c>
    </row>
    <row r="1206" spans="2:22" ht="31.5" x14ac:dyDescent="0.4">
      <c r="B1206" s="21" t="s">
        <v>169</v>
      </c>
      <c r="C1206" s="120" t="s">
        <v>3008</v>
      </c>
      <c r="D1206" s="21" t="s">
        <v>240</v>
      </c>
      <c r="E1206" s="21" t="s">
        <v>3009</v>
      </c>
      <c r="F1206" s="22" t="s">
        <v>3256</v>
      </c>
      <c r="G1206" s="21" t="s">
        <v>2752</v>
      </c>
      <c r="H1206" s="21" t="s">
        <v>117</v>
      </c>
      <c r="I1206" s="21" t="s">
        <v>544</v>
      </c>
      <c r="J1206" s="21" t="s">
        <v>1990</v>
      </c>
      <c r="K1206" s="21" t="s">
        <v>189</v>
      </c>
      <c r="L1206" s="21" t="s">
        <v>3271</v>
      </c>
      <c r="M1206" s="21" t="s">
        <v>488</v>
      </c>
      <c r="N1206" s="22" t="s">
        <v>1540</v>
      </c>
      <c r="O1206" s="23">
        <v>45322</v>
      </c>
      <c r="P1206" s="5" t="s">
        <v>3267</v>
      </c>
      <c r="Q1206" s="5" t="s">
        <v>3271</v>
      </c>
      <c r="R1206" s="5" t="s">
        <v>3260</v>
      </c>
      <c r="S1206" s="5" t="s">
        <v>3261</v>
      </c>
      <c r="U1206" s="5">
        <v>0</v>
      </c>
      <c r="V1206" s="5">
        <v>0</v>
      </c>
    </row>
    <row r="1207" spans="2:22" ht="31.5" x14ac:dyDescent="0.4">
      <c r="B1207" s="21" t="s">
        <v>169</v>
      </c>
      <c r="C1207" s="120" t="s">
        <v>1172</v>
      </c>
      <c r="D1207" s="21" t="s">
        <v>240</v>
      </c>
      <c r="E1207" s="21" t="s">
        <v>3165</v>
      </c>
      <c r="F1207" s="22" t="s">
        <v>3177</v>
      </c>
      <c r="G1207" s="21" t="s">
        <v>2752</v>
      </c>
      <c r="H1207" s="21" t="s">
        <v>122</v>
      </c>
      <c r="I1207" s="21" t="s">
        <v>1175</v>
      </c>
      <c r="J1207" s="21" t="s">
        <v>3178</v>
      </c>
      <c r="K1207" s="21" t="s">
        <v>177</v>
      </c>
      <c r="L1207" s="21" t="s">
        <v>3179</v>
      </c>
      <c r="M1207" s="21" t="s">
        <v>488</v>
      </c>
      <c r="N1207" s="22" t="s">
        <v>3180</v>
      </c>
      <c r="O1207" s="23">
        <v>45322</v>
      </c>
      <c r="P1207" s="5" t="s">
        <v>3181</v>
      </c>
      <c r="Q1207" s="5" t="s">
        <v>3179</v>
      </c>
      <c r="R1207" s="5" t="s">
        <v>3182</v>
      </c>
      <c r="S1207" s="5" t="s">
        <v>3170</v>
      </c>
      <c r="U1207" s="5">
        <v>0</v>
      </c>
      <c r="V1207" s="5">
        <v>0</v>
      </c>
    </row>
    <row r="1208" spans="2:22" ht="31.5" x14ac:dyDescent="0.4">
      <c r="B1208" s="21" t="s">
        <v>169</v>
      </c>
      <c r="C1208" s="120" t="s">
        <v>1172</v>
      </c>
      <c r="D1208" s="21" t="s">
        <v>240</v>
      </c>
      <c r="E1208" s="21" t="s">
        <v>3165</v>
      </c>
      <c r="F1208" s="22" t="s">
        <v>3177</v>
      </c>
      <c r="G1208" s="21" t="s">
        <v>2752</v>
      </c>
      <c r="H1208" s="21" t="s">
        <v>122</v>
      </c>
      <c r="I1208" s="21" t="s">
        <v>1175</v>
      </c>
      <c r="J1208" s="21" t="s">
        <v>3178</v>
      </c>
      <c r="K1208" s="21" t="s">
        <v>183</v>
      </c>
      <c r="L1208" s="21" t="s">
        <v>3183</v>
      </c>
      <c r="M1208" s="21" t="s">
        <v>488</v>
      </c>
      <c r="N1208" s="22" t="s">
        <v>3180</v>
      </c>
      <c r="O1208" s="23">
        <v>45322</v>
      </c>
      <c r="P1208" s="5" t="s">
        <v>3184</v>
      </c>
      <c r="Q1208" s="5" t="s">
        <v>3183</v>
      </c>
      <c r="R1208" s="5" t="s">
        <v>3182</v>
      </c>
      <c r="S1208" s="5" t="s">
        <v>3170</v>
      </c>
      <c r="U1208" s="5">
        <v>0</v>
      </c>
      <c r="V1208" s="5">
        <v>0</v>
      </c>
    </row>
    <row r="1209" spans="2:22" ht="31.5" x14ac:dyDescent="0.4">
      <c r="B1209" s="21" t="s">
        <v>169</v>
      </c>
      <c r="C1209" s="120" t="s">
        <v>1172</v>
      </c>
      <c r="D1209" s="21" t="s">
        <v>240</v>
      </c>
      <c r="E1209" s="21" t="s">
        <v>3165</v>
      </c>
      <c r="F1209" s="22" t="s">
        <v>3177</v>
      </c>
      <c r="G1209" s="21" t="s">
        <v>2752</v>
      </c>
      <c r="H1209" s="21" t="s">
        <v>122</v>
      </c>
      <c r="I1209" s="21" t="s">
        <v>1175</v>
      </c>
      <c r="J1209" s="21" t="s">
        <v>3178</v>
      </c>
      <c r="K1209" s="21" t="s">
        <v>2760</v>
      </c>
      <c r="L1209" s="21" t="s">
        <v>3185</v>
      </c>
      <c r="M1209" s="21" t="s">
        <v>488</v>
      </c>
      <c r="N1209" s="22" t="s">
        <v>3180</v>
      </c>
      <c r="O1209" s="23">
        <v>45322</v>
      </c>
      <c r="P1209" s="5" t="s">
        <v>3186</v>
      </c>
      <c r="Q1209" s="5" t="s">
        <v>3185</v>
      </c>
      <c r="R1209" s="5" t="s">
        <v>3182</v>
      </c>
      <c r="S1209" s="5" t="s">
        <v>3170</v>
      </c>
      <c r="U1209" s="5">
        <v>0</v>
      </c>
      <c r="V1209" s="5">
        <v>0</v>
      </c>
    </row>
    <row r="1210" spans="2:22" ht="31.5" x14ac:dyDescent="0.4">
      <c r="B1210" s="21" t="s">
        <v>169</v>
      </c>
      <c r="C1210" s="120" t="s">
        <v>1172</v>
      </c>
      <c r="D1210" s="21" t="s">
        <v>240</v>
      </c>
      <c r="E1210" s="21" t="s">
        <v>3165</v>
      </c>
      <c r="F1210" s="22" t="s">
        <v>3177</v>
      </c>
      <c r="G1210" s="21" t="s">
        <v>2752</v>
      </c>
      <c r="H1210" s="21" t="s">
        <v>122</v>
      </c>
      <c r="I1210" s="21" t="s">
        <v>1175</v>
      </c>
      <c r="J1210" s="21" t="s">
        <v>3178</v>
      </c>
      <c r="K1210" s="21" t="s">
        <v>189</v>
      </c>
      <c r="L1210" s="21" t="s">
        <v>3187</v>
      </c>
      <c r="M1210" s="21" t="s">
        <v>488</v>
      </c>
      <c r="N1210" s="22" t="s">
        <v>3180</v>
      </c>
      <c r="O1210" s="23">
        <v>45322</v>
      </c>
      <c r="P1210" s="5" t="s">
        <v>3188</v>
      </c>
      <c r="Q1210" s="5" t="s">
        <v>3187</v>
      </c>
      <c r="R1210" s="5" t="s">
        <v>3182</v>
      </c>
      <c r="S1210" s="5" t="s">
        <v>3170</v>
      </c>
      <c r="U1210" s="5">
        <v>0</v>
      </c>
      <c r="V1210" s="5">
        <v>0</v>
      </c>
    </row>
    <row r="1211" spans="2:22" ht="31.5" x14ac:dyDescent="0.4">
      <c r="B1211" s="21" t="s">
        <v>169</v>
      </c>
      <c r="C1211" s="120" t="s">
        <v>1172</v>
      </c>
      <c r="D1211" s="21" t="s">
        <v>240</v>
      </c>
      <c r="E1211" s="21" t="s">
        <v>3165</v>
      </c>
      <c r="F1211" s="22" t="s">
        <v>3166</v>
      </c>
      <c r="G1211" s="21" t="s">
        <v>2752</v>
      </c>
      <c r="H1211" s="21" t="s">
        <v>165</v>
      </c>
      <c r="I1211" s="21" t="s">
        <v>194</v>
      </c>
      <c r="J1211" s="21" t="s">
        <v>2753</v>
      </c>
      <c r="K1211" s="21" t="s">
        <v>177</v>
      </c>
      <c r="L1211" s="21" t="s">
        <v>3167</v>
      </c>
      <c r="M1211" s="21" t="s">
        <v>488</v>
      </c>
      <c r="N1211" s="22"/>
      <c r="O1211" s="23">
        <v>45322</v>
      </c>
      <c r="P1211" s="5" t="s">
        <v>3168</v>
      </c>
      <c r="Q1211" s="5" t="s">
        <v>3167</v>
      </c>
      <c r="R1211" s="5" t="s">
        <v>3169</v>
      </c>
      <c r="S1211" s="5" t="s">
        <v>3170</v>
      </c>
      <c r="U1211" s="5">
        <v>0</v>
      </c>
      <c r="V1211" s="5">
        <v>0</v>
      </c>
    </row>
    <row r="1212" spans="2:22" ht="31.5" x14ac:dyDescent="0.4">
      <c r="B1212" s="21" t="s">
        <v>169</v>
      </c>
      <c r="C1212" s="120" t="s">
        <v>1172</v>
      </c>
      <c r="D1212" s="21" t="s">
        <v>240</v>
      </c>
      <c r="E1212" s="21" t="s">
        <v>3165</v>
      </c>
      <c r="F1212" s="22" t="s">
        <v>3166</v>
      </c>
      <c r="G1212" s="21" t="s">
        <v>2752</v>
      </c>
      <c r="H1212" s="21" t="s">
        <v>165</v>
      </c>
      <c r="I1212" s="21" t="s">
        <v>194</v>
      </c>
      <c r="J1212" s="21" t="s">
        <v>2753</v>
      </c>
      <c r="K1212" s="21" t="s">
        <v>183</v>
      </c>
      <c r="L1212" s="21" t="s">
        <v>3171</v>
      </c>
      <c r="M1212" s="21" t="s">
        <v>488</v>
      </c>
      <c r="N1212" s="22"/>
      <c r="O1212" s="23">
        <v>45322</v>
      </c>
      <c r="P1212" s="5" t="s">
        <v>3172</v>
      </c>
      <c r="Q1212" s="5" t="s">
        <v>3171</v>
      </c>
      <c r="R1212" s="5" t="s">
        <v>3169</v>
      </c>
      <c r="S1212" s="5" t="s">
        <v>3170</v>
      </c>
      <c r="U1212" s="5">
        <v>0</v>
      </c>
      <c r="V1212" s="5">
        <v>0</v>
      </c>
    </row>
    <row r="1213" spans="2:22" ht="31.5" x14ac:dyDescent="0.4">
      <c r="B1213" s="21" t="s">
        <v>169</v>
      </c>
      <c r="C1213" s="120" t="s">
        <v>1172</v>
      </c>
      <c r="D1213" s="21" t="s">
        <v>240</v>
      </c>
      <c r="E1213" s="21" t="s">
        <v>3165</v>
      </c>
      <c r="F1213" s="22" t="s">
        <v>3166</v>
      </c>
      <c r="G1213" s="21" t="s">
        <v>2752</v>
      </c>
      <c r="H1213" s="21" t="s">
        <v>165</v>
      </c>
      <c r="I1213" s="21" t="s">
        <v>194</v>
      </c>
      <c r="J1213" s="21" t="s">
        <v>2753</v>
      </c>
      <c r="K1213" s="21" t="s">
        <v>2760</v>
      </c>
      <c r="L1213" s="21" t="s">
        <v>3173</v>
      </c>
      <c r="M1213" s="21" t="s">
        <v>488</v>
      </c>
      <c r="N1213" s="22"/>
      <c r="O1213" s="23">
        <v>45322</v>
      </c>
      <c r="P1213" s="5" t="s">
        <v>3174</v>
      </c>
      <c r="Q1213" s="5" t="s">
        <v>3173</v>
      </c>
      <c r="R1213" s="5" t="s">
        <v>3169</v>
      </c>
      <c r="S1213" s="5" t="s">
        <v>3170</v>
      </c>
      <c r="U1213" s="5">
        <v>0</v>
      </c>
      <c r="V1213" s="5">
        <v>0</v>
      </c>
    </row>
    <row r="1214" spans="2:22" ht="31.5" x14ac:dyDescent="0.4">
      <c r="B1214" s="21" t="s">
        <v>169</v>
      </c>
      <c r="C1214" s="120" t="s">
        <v>1172</v>
      </c>
      <c r="D1214" s="21" t="s">
        <v>240</v>
      </c>
      <c r="E1214" s="21" t="s">
        <v>3165</v>
      </c>
      <c r="F1214" s="22" t="s">
        <v>3166</v>
      </c>
      <c r="G1214" s="21" t="s">
        <v>2752</v>
      </c>
      <c r="H1214" s="21" t="s">
        <v>165</v>
      </c>
      <c r="I1214" s="21" t="s">
        <v>194</v>
      </c>
      <c r="J1214" s="21" t="s">
        <v>2753</v>
      </c>
      <c r="K1214" s="21" t="s">
        <v>189</v>
      </c>
      <c r="L1214" s="21" t="s">
        <v>3175</v>
      </c>
      <c r="M1214" s="21" t="s">
        <v>488</v>
      </c>
      <c r="N1214" s="22"/>
      <c r="O1214" s="23">
        <v>45322</v>
      </c>
      <c r="P1214" s="5" t="s">
        <v>3176</v>
      </c>
      <c r="Q1214" s="5" t="s">
        <v>3175</v>
      </c>
      <c r="R1214" s="5" t="s">
        <v>3169</v>
      </c>
      <c r="S1214" s="5" t="s">
        <v>3170</v>
      </c>
      <c r="U1214" s="5">
        <v>0</v>
      </c>
      <c r="V1214" s="5">
        <v>0</v>
      </c>
    </row>
    <row r="1215" spans="2:22" ht="31.5" x14ac:dyDescent="0.4">
      <c r="B1215" s="21" t="s">
        <v>169</v>
      </c>
      <c r="C1215" s="120" t="s">
        <v>1172</v>
      </c>
      <c r="D1215" s="21" t="s">
        <v>240</v>
      </c>
      <c r="E1215" s="21" t="s">
        <v>3165</v>
      </c>
      <c r="F1215" s="22" t="s">
        <v>3189</v>
      </c>
      <c r="G1215" s="21" t="s">
        <v>2752</v>
      </c>
      <c r="H1215" s="21" t="s">
        <v>163</v>
      </c>
      <c r="I1215" s="21" t="s">
        <v>194</v>
      </c>
      <c r="J1215" s="120" t="s">
        <v>195</v>
      </c>
      <c r="K1215" s="21" t="s">
        <v>177</v>
      </c>
      <c r="L1215" s="21" t="s">
        <v>3190</v>
      </c>
      <c r="M1215" s="21" t="s">
        <v>488</v>
      </c>
      <c r="N1215" s="22"/>
      <c r="O1215" s="23">
        <v>45322</v>
      </c>
      <c r="P1215" s="5" t="s">
        <v>3191</v>
      </c>
      <c r="Q1215" s="5" t="s">
        <v>3190</v>
      </c>
      <c r="R1215" s="5" t="s">
        <v>3192</v>
      </c>
      <c r="S1215" s="5" t="s">
        <v>3193</v>
      </c>
      <c r="U1215" s="5">
        <v>0</v>
      </c>
      <c r="V1215" s="5">
        <v>0</v>
      </c>
    </row>
    <row r="1216" spans="2:22" ht="31.5" x14ac:dyDescent="0.4">
      <c r="B1216" s="21" t="s">
        <v>169</v>
      </c>
      <c r="C1216" s="120" t="s">
        <v>1172</v>
      </c>
      <c r="D1216" s="21" t="s">
        <v>240</v>
      </c>
      <c r="E1216" s="21" t="s">
        <v>3165</v>
      </c>
      <c r="F1216" s="22" t="s">
        <v>3189</v>
      </c>
      <c r="G1216" s="21" t="s">
        <v>2752</v>
      </c>
      <c r="H1216" s="21" t="s">
        <v>163</v>
      </c>
      <c r="I1216" s="21" t="s">
        <v>194</v>
      </c>
      <c r="J1216" s="120" t="s">
        <v>195</v>
      </c>
      <c r="K1216" s="21" t="s">
        <v>183</v>
      </c>
      <c r="L1216" s="21" t="s">
        <v>3194</v>
      </c>
      <c r="M1216" s="21" t="s">
        <v>488</v>
      </c>
      <c r="N1216" s="22"/>
      <c r="O1216" s="23">
        <v>45322</v>
      </c>
      <c r="P1216" s="5" t="s">
        <v>3195</v>
      </c>
      <c r="Q1216" s="5" t="s">
        <v>3194</v>
      </c>
      <c r="R1216" s="5" t="s">
        <v>3192</v>
      </c>
      <c r="S1216" s="5" t="s">
        <v>3193</v>
      </c>
      <c r="U1216" s="5">
        <v>0</v>
      </c>
      <c r="V1216" s="5">
        <v>0</v>
      </c>
    </row>
    <row r="1217" spans="2:22" ht="31.5" x14ac:dyDescent="0.4">
      <c r="B1217" s="21" t="s">
        <v>169</v>
      </c>
      <c r="C1217" s="120" t="s">
        <v>1172</v>
      </c>
      <c r="D1217" s="21" t="s">
        <v>240</v>
      </c>
      <c r="E1217" s="21" t="s">
        <v>3165</v>
      </c>
      <c r="F1217" s="22" t="s">
        <v>3189</v>
      </c>
      <c r="G1217" s="21" t="s">
        <v>2752</v>
      </c>
      <c r="H1217" s="21" t="s">
        <v>163</v>
      </c>
      <c r="I1217" s="21" t="s">
        <v>194</v>
      </c>
      <c r="J1217" s="120" t="s">
        <v>195</v>
      </c>
      <c r="K1217" s="21" t="s">
        <v>2760</v>
      </c>
      <c r="L1217" s="21" t="s">
        <v>3196</v>
      </c>
      <c r="M1217" s="21" t="s">
        <v>488</v>
      </c>
      <c r="N1217" s="22"/>
      <c r="O1217" s="23">
        <v>45322</v>
      </c>
      <c r="P1217" s="5" t="s">
        <v>3197</v>
      </c>
      <c r="Q1217" s="5" t="s">
        <v>3196</v>
      </c>
      <c r="R1217" s="5" t="s">
        <v>3192</v>
      </c>
      <c r="S1217" s="5" t="s">
        <v>3193</v>
      </c>
      <c r="U1217" s="5">
        <v>0</v>
      </c>
      <c r="V1217" s="5">
        <v>0</v>
      </c>
    </row>
    <row r="1218" spans="2:22" ht="31.5" x14ac:dyDescent="0.4">
      <c r="B1218" s="21" t="s">
        <v>169</v>
      </c>
      <c r="C1218" s="120" t="s">
        <v>1172</v>
      </c>
      <c r="D1218" s="21" t="s">
        <v>240</v>
      </c>
      <c r="E1218" s="21" t="s">
        <v>3165</v>
      </c>
      <c r="F1218" s="22" t="s">
        <v>3189</v>
      </c>
      <c r="G1218" s="21" t="s">
        <v>2752</v>
      </c>
      <c r="H1218" s="21" t="s">
        <v>163</v>
      </c>
      <c r="I1218" s="21" t="s">
        <v>194</v>
      </c>
      <c r="J1218" s="120" t="s">
        <v>195</v>
      </c>
      <c r="K1218" s="21" t="s">
        <v>189</v>
      </c>
      <c r="L1218" s="21" t="s">
        <v>3198</v>
      </c>
      <c r="M1218" s="21" t="s">
        <v>488</v>
      </c>
      <c r="N1218" s="22"/>
      <c r="O1218" s="23">
        <v>45322</v>
      </c>
      <c r="P1218" s="5" t="s">
        <v>3199</v>
      </c>
      <c r="Q1218" s="5" t="s">
        <v>3198</v>
      </c>
      <c r="R1218" s="5" t="s">
        <v>3192</v>
      </c>
      <c r="S1218" s="5" t="s">
        <v>3193</v>
      </c>
      <c r="U1218" s="5">
        <v>0</v>
      </c>
      <c r="V1218" s="5">
        <v>0</v>
      </c>
    </row>
    <row r="1219" spans="2:22" ht="31.5" x14ac:dyDescent="0.4">
      <c r="B1219" s="21" t="s">
        <v>3272</v>
      </c>
      <c r="C1219" s="120" t="s">
        <v>170</v>
      </c>
      <c r="D1219" s="21" t="s">
        <v>192</v>
      </c>
      <c r="E1219" s="21" t="s">
        <v>485</v>
      </c>
      <c r="F1219" s="22" t="s">
        <v>3426</v>
      </c>
      <c r="G1219" s="21" t="s">
        <v>174</v>
      </c>
      <c r="H1219" s="21" t="s">
        <v>131</v>
      </c>
      <c r="I1219" s="21" t="s">
        <v>175</v>
      </c>
      <c r="J1219" s="120" t="s">
        <v>176</v>
      </c>
      <c r="K1219" s="21" t="s">
        <v>177</v>
      </c>
      <c r="L1219" s="21" t="s">
        <v>3427</v>
      </c>
      <c r="M1219" s="21" t="s">
        <v>488</v>
      </c>
      <c r="N1219" s="22"/>
      <c r="O1219" s="23">
        <v>45322</v>
      </c>
      <c r="P1219" s="5" t="s">
        <v>3428</v>
      </c>
      <c r="Q1219" s="5" t="s">
        <v>3427</v>
      </c>
      <c r="R1219" s="5" t="s">
        <v>3429</v>
      </c>
      <c r="S1219" s="5" t="s">
        <v>1123</v>
      </c>
      <c r="U1219" s="5">
        <v>0</v>
      </c>
      <c r="V1219" s="5">
        <v>0</v>
      </c>
    </row>
    <row r="1220" spans="2:22" ht="31.5" x14ac:dyDescent="0.4">
      <c r="B1220" s="21" t="s">
        <v>3272</v>
      </c>
      <c r="C1220" s="120" t="s">
        <v>170</v>
      </c>
      <c r="D1220" s="21" t="s">
        <v>192</v>
      </c>
      <c r="E1220" s="21" t="s">
        <v>485</v>
      </c>
      <c r="F1220" s="22" t="s">
        <v>3426</v>
      </c>
      <c r="G1220" s="21" t="s">
        <v>174</v>
      </c>
      <c r="H1220" s="21" t="s">
        <v>131</v>
      </c>
      <c r="I1220" s="21" t="s">
        <v>175</v>
      </c>
      <c r="J1220" s="120" t="s">
        <v>176</v>
      </c>
      <c r="K1220" s="21" t="s">
        <v>183</v>
      </c>
      <c r="L1220" s="21" t="s">
        <v>3430</v>
      </c>
      <c r="M1220" s="21" t="s">
        <v>488</v>
      </c>
      <c r="N1220" s="22"/>
      <c r="O1220" s="23">
        <v>45322</v>
      </c>
      <c r="P1220" s="5" t="s">
        <v>3431</v>
      </c>
      <c r="Q1220" s="5" t="s">
        <v>3430</v>
      </c>
      <c r="R1220" s="5" t="s">
        <v>3429</v>
      </c>
      <c r="S1220" s="5" t="s">
        <v>1123</v>
      </c>
      <c r="U1220" s="5">
        <v>0</v>
      </c>
      <c r="V1220" s="5">
        <v>0</v>
      </c>
    </row>
    <row r="1221" spans="2:22" ht="31.5" x14ac:dyDescent="0.4">
      <c r="B1221" s="21" t="s">
        <v>3272</v>
      </c>
      <c r="C1221" s="120" t="s">
        <v>170</v>
      </c>
      <c r="D1221" s="21" t="s">
        <v>192</v>
      </c>
      <c r="E1221" s="21" t="s">
        <v>485</v>
      </c>
      <c r="F1221" s="22" t="s">
        <v>3426</v>
      </c>
      <c r="G1221" s="21" t="s">
        <v>174</v>
      </c>
      <c r="H1221" s="21" t="s">
        <v>131</v>
      </c>
      <c r="I1221" s="21" t="s">
        <v>175</v>
      </c>
      <c r="J1221" s="120" t="s">
        <v>176</v>
      </c>
      <c r="K1221" s="21" t="s">
        <v>186</v>
      </c>
      <c r="L1221" s="21" t="s">
        <v>3432</v>
      </c>
      <c r="M1221" s="21" t="s">
        <v>488</v>
      </c>
      <c r="N1221" s="22"/>
      <c r="O1221" s="23">
        <v>45322</v>
      </c>
      <c r="P1221" s="5" t="s">
        <v>3433</v>
      </c>
      <c r="Q1221" s="5" t="s">
        <v>3432</v>
      </c>
      <c r="R1221" s="5" t="s">
        <v>3429</v>
      </c>
      <c r="S1221" s="5" t="s">
        <v>1123</v>
      </c>
      <c r="U1221" s="5">
        <v>0</v>
      </c>
      <c r="V1221" s="5">
        <v>0</v>
      </c>
    </row>
    <row r="1222" spans="2:22" ht="31.5" x14ac:dyDescent="0.4">
      <c r="B1222" s="21" t="s">
        <v>3272</v>
      </c>
      <c r="C1222" s="120" t="s">
        <v>170</v>
      </c>
      <c r="D1222" s="21" t="s">
        <v>192</v>
      </c>
      <c r="E1222" s="21" t="s">
        <v>485</v>
      </c>
      <c r="F1222" s="22" t="s">
        <v>3426</v>
      </c>
      <c r="G1222" s="21" t="s">
        <v>174</v>
      </c>
      <c r="H1222" s="21" t="s">
        <v>131</v>
      </c>
      <c r="I1222" s="21" t="s">
        <v>175</v>
      </c>
      <c r="J1222" s="120" t="s">
        <v>176</v>
      </c>
      <c r="K1222" s="21" t="s">
        <v>189</v>
      </c>
      <c r="L1222" s="21" t="s">
        <v>3434</v>
      </c>
      <c r="M1222" s="21" t="s">
        <v>488</v>
      </c>
      <c r="N1222" s="22"/>
      <c r="O1222" s="23">
        <v>45322</v>
      </c>
      <c r="P1222" s="5" t="s">
        <v>3435</v>
      </c>
      <c r="Q1222" s="5" t="s">
        <v>3434</v>
      </c>
      <c r="R1222" s="5" t="s">
        <v>3429</v>
      </c>
      <c r="S1222" s="5" t="s">
        <v>1123</v>
      </c>
      <c r="U1222" s="5">
        <v>0</v>
      </c>
      <c r="V1222" s="5">
        <v>0</v>
      </c>
    </row>
    <row r="1223" spans="2:22" ht="31.5" x14ac:dyDescent="0.4">
      <c r="B1223" s="21" t="s">
        <v>3272</v>
      </c>
      <c r="C1223" s="120" t="s">
        <v>170</v>
      </c>
      <c r="D1223" s="21" t="s">
        <v>192</v>
      </c>
      <c r="E1223" s="21" t="s">
        <v>485</v>
      </c>
      <c r="F1223" s="22" t="s">
        <v>3436</v>
      </c>
      <c r="G1223" s="21" t="s">
        <v>174</v>
      </c>
      <c r="H1223" s="21" t="s">
        <v>132</v>
      </c>
      <c r="I1223" s="21" t="s">
        <v>217</v>
      </c>
      <c r="J1223" s="21" t="s">
        <v>218</v>
      </c>
      <c r="K1223" s="21" t="s">
        <v>177</v>
      </c>
      <c r="L1223" s="21" t="s">
        <v>3437</v>
      </c>
      <c r="M1223" s="21" t="s">
        <v>488</v>
      </c>
      <c r="N1223" s="22"/>
      <c r="O1223" s="23">
        <v>45322</v>
      </c>
      <c r="P1223" s="5" t="s">
        <v>3438</v>
      </c>
      <c r="Q1223" s="5" t="s">
        <v>3437</v>
      </c>
      <c r="R1223" s="5" t="s">
        <v>3439</v>
      </c>
      <c r="S1223" s="5" t="s">
        <v>1123</v>
      </c>
      <c r="U1223" s="5">
        <v>0</v>
      </c>
      <c r="V1223" s="5">
        <v>0</v>
      </c>
    </row>
    <row r="1224" spans="2:22" ht="31.5" x14ac:dyDescent="0.4">
      <c r="B1224" s="21" t="s">
        <v>3272</v>
      </c>
      <c r="C1224" s="120" t="s">
        <v>170</v>
      </c>
      <c r="D1224" s="21" t="s">
        <v>192</v>
      </c>
      <c r="E1224" s="21" t="s">
        <v>485</v>
      </c>
      <c r="F1224" s="22" t="s">
        <v>3436</v>
      </c>
      <c r="G1224" s="21" t="s">
        <v>174</v>
      </c>
      <c r="H1224" s="21" t="s">
        <v>132</v>
      </c>
      <c r="I1224" s="21" t="s">
        <v>217</v>
      </c>
      <c r="J1224" s="21" t="s">
        <v>218</v>
      </c>
      <c r="K1224" s="21" t="s">
        <v>183</v>
      </c>
      <c r="L1224" s="21" t="s">
        <v>3440</v>
      </c>
      <c r="M1224" s="21" t="s">
        <v>488</v>
      </c>
      <c r="N1224" s="22"/>
      <c r="O1224" s="23">
        <v>45322</v>
      </c>
      <c r="P1224" s="5" t="s">
        <v>3441</v>
      </c>
      <c r="Q1224" s="5" t="s">
        <v>3440</v>
      </c>
      <c r="R1224" s="5" t="s">
        <v>3439</v>
      </c>
      <c r="S1224" s="5" t="s">
        <v>1123</v>
      </c>
      <c r="U1224" s="5">
        <v>0</v>
      </c>
      <c r="V1224" s="5">
        <v>0</v>
      </c>
    </row>
    <row r="1225" spans="2:22" ht="31.5" x14ac:dyDescent="0.4">
      <c r="B1225" s="21" t="s">
        <v>3272</v>
      </c>
      <c r="C1225" s="120" t="s">
        <v>170</v>
      </c>
      <c r="D1225" s="21" t="s">
        <v>192</v>
      </c>
      <c r="E1225" s="21" t="s">
        <v>485</v>
      </c>
      <c r="F1225" s="22" t="s">
        <v>3436</v>
      </c>
      <c r="G1225" s="21" t="s">
        <v>174</v>
      </c>
      <c r="H1225" s="21" t="s">
        <v>132</v>
      </c>
      <c r="I1225" s="21" t="s">
        <v>217</v>
      </c>
      <c r="J1225" s="21" t="s">
        <v>218</v>
      </c>
      <c r="K1225" s="21" t="s">
        <v>186</v>
      </c>
      <c r="L1225" s="21" t="s">
        <v>3442</v>
      </c>
      <c r="M1225" s="21" t="s">
        <v>488</v>
      </c>
      <c r="N1225" s="22"/>
      <c r="O1225" s="23">
        <v>45322</v>
      </c>
      <c r="P1225" s="5" t="s">
        <v>3443</v>
      </c>
      <c r="Q1225" s="5" t="s">
        <v>3442</v>
      </c>
      <c r="R1225" s="5" t="s">
        <v>3439</v>
      </c>
      <c r="S1225" s="5" t="s">
        <v>1123</v>
      </c>
      <c r="U1225" s="5">
        <v>0</v>
      </c>
      <c r="V1225" s="5">
        <v>0</v>
      </c>
    </row>
    <row r="1226" spans="2:22" ht="31.5" x14ac:dyDescent="0.4">
      <c r="B1226" s="21" t="s">
        <v>3272</v>
      </c>
      <c r="C1226" s="120" t="s">
        <v>170</v>
      </c>
      <c r="D1226" s="21" t="s">
        <v>192</v>
      </c>
      <c r="E1226" s="21" t="s">
        <v>485</v>
      </c>
      <c r="F1226" s="22" t="s">
        <v>3436</v>
      </c>
      <c r="G1226" s="21" t="s">
        <v>174</v>
      </c>
      <c r="H1226" s="21" t="s">
        <v>132</v>
      </c>
      <c r="I1226" s="21" t="s">
        <v>217</v>
      </c>
      <c r="J1226" s="21" t="s">
        <v>218</v>
      </c>
      <c r="K1226" s="21" t="s">
        <v>189</v>
      </c>
      <c r="L1226" s="21" t="s">
        <v>3444</v>
      </c>
      <c r="M1226" s="21" t="s">
        <v>488</v>
      </c>
      <c r="N1226" s="22"/>
      <c r="O1226" s="23">
        <v>45322</v>
      </c>
      <c r="P1226" s="5" t="s">
        <v>3445</v>
      </c>
      <c r="Q1226" s="5" t="s">
        <v>3444</v>
      </c>
      <c r="R1226" s="5" t="s">
        <v>3439</v>
      </c>
      <c r="S1226" s="5" t="s">
        <v>1123</v>
      </c>
      <c r="U1226" s="5">
        <v>0</v>
      </c>
      <c r="V1226" s="5">
        <v>0</v>
      </c>
    </row>
    <row r="1227" spans="2:22" ht="31.5" x14ac:dyDescent="0.4">
      <c r="B1227" s="21" t="s">
        <v>3272</v>
      </c>
      <c r="C1227" s="120" t="s">
        <v>170</v>
      </c>
      <c r="D1227" s="21" t="s">
        <v>192</v>
      </c>
      <c r="E1227" s="21" t="s">
        <v>485</v>
      </c>
      <c r="F1227" s="22" t="s">
        <v>3466</v>
      </c>
      <c r="G1227" s="21" t="s">
        <v>174</v>
      </c>
      <c r="H1227" s="21" t="s">
        <v>132</v>
      </c>
      <c r="I1227" s="21" t="s">
        <v>217</v>
      </c>
      <c r="J1227" s="21" t="s">
        <v>229</v>
      </c>
      <c r="K1227" s="21" t="s">
        <v>177</v>
      </c>
      <c r="L1227" s="21" t="s">
        <v>3467</v>
      </c>
      <c r="M1227" s="21" t="s">
        <v>488</v>
      </c>
      <c r="N1227" s="22"/>
      <c r="O1227" s="23">
        <v>45322</v>
      </c>
      <c r="P1227" s="5" t="s">
        <v>3468</v>
      </c>
      <c r="Q1227" s="5" t="s">
        <v>3467</v>
      </c>
      <c r="R1227" s="5" t="s">
        <v>3469</v>
      </c>
      <c r="S1227" s="5" t="s">
        <v>1435</v>
      </c>
      <c r="U1227" s="5">
        <v>0</v>
      </c>
      <c r="V1227" s="5">
        <v>0</v>
      </c>
    </row>
    <row r="1228" spans="2:22" ht="31.5" x14ac:dyDescent="0.4">
      <c r="B1228" s="21" t="s">
        <v>3272</v>
      </c>
      <c r="C1228" s="120" t="s">
        <v>170</v>
      </c>
      <c r="D1228" s="21" t="s">
        <v>192</v>
      </c>
      <c r="E1228" s="21" t="s">
        <v>485</v>
      </c>
      <c r="F1228" s="22" t="s">
        <v>3466</v>
      </c>
      <c r="G1228" s="21" t="s">
        <v>174</v>
      </c>
      <c r="H1228" s="21" t="s">
        <v>132</v>
      </c>
      <c r="I1228" s="21" t="s">
        <v>217</v>
      </c>
      <c r="J1228" s="21" t="s">
        <v>229</v>
      </c>
      <c r="K1228" s="21" t="s">
        <v>183</v>
      </c>
      <c r="L1228" s="21" t="s">
        <v>3470</v>
      </c>
      <c r="M1228" s="21" t="s">
        <v>488</v>
      </c>
      <c r="N1228" s="22"/>
      <c r="O1228" s="23">
        <v>45322</v>
      </c>
      <c r="P1228" s="5" t="s">
        <v>3471</v>
      </c>
      <c r="Q1228" s="5" t="s">
        <v>3470</v>
      </c>
      <c r="R1228" s="5" t="s">
        <v>3469</v>
      </c>
      <c r="S1228" s="5" t="s">
        <v>1435</v>
      </c>
      <c r="U1228" s="5">
        <v>0</v>
      </c>
      <c r="V1228" s="5">
        <v>0</v>
      </c>
    </row>
    <row r="1229" spans="2:22" ht="31.5" x14ac:dyDescent="0.4">
      <c r="B1229" s="21" t="s">
        <v>3272</v>
      </c>
      <c r="C1229" s="120" t="s">
        <v>170</v>
      </c>
      <c r="D1229" s="21" t="s">
        <v>192</v>
      </c>
      <c r="E1229" s="21" t="s">
        <v>485</v>
      </c>
      <c r="F1229" s="22" t="s">
        <v>3466</v>
      </c>
      <c r="G1229" s="21" t="s">
        <v>174</v>
      </c>
      <c r="H1229" s="21" t="s">
        <v>132</v>
      </c>
      <c r="I1229" s="21" t="s">
        <v>217</v>
      </c>
      <c r="J1229" s="21" t="s">
        <v>229</v>
      </c>
      <c r="K1229" s="21" t="s">
        <v>186</v>
      </c>
      <c r="L1229" s="21" t="s">
        <v>3472</v>
      </c>
      <c r="M1229" s="21" t="s">
        <v>488</v>
      </c>
      <c r="N1229" s="22"/>
      <c r="O1229" s="23">
        <v>45322</v>
      </c>
      <c r="P1229" s="5" t="s">
        <v>3473</v>
      </c>
      <c r="Q1229" s="5" t="s">
        <v>3472</v>
      </c>
      <c r="R1229" s="5" t="s">
        <v>3469</v>
      </c>
      <c r="S1229" s="5" t="s">
        <v>1435</v>
      </c>
      <c r="U1229" s="5">
        <v>0</v>
      </c>
      <c r="V1229" s="5">
        <v>0</v>
      </c>
    </row>
    <row r="1230" spans="2:22" ht="31.5" x14ac:dyDescent="0.4">
      <c r="B1230" s="21" t="s">
        <v>3272</v>
      </c>
      <c r="C1230" s="120" t="s">
        <v>170</v>
      </c>
      <c r="D1230" s="21" t="s">
        <v>192</v>
      </c>
      <c r="E1230" s="21" t="s">
        <v>485</v>
      </c>
      <c r="F1230" s="22" t="s">
        <v>3466</v>
      </c>
      <c r="G1230" s="21" t="s">
        <v>174</v>
      </c>
      <c r="H1230" s="21" t="s">
        <v>132</v>
      </c>
      <c r="I1230" s="21" t="s">
        <v>217</v>
      </c>
      <c r="J1230" s="21" t="s">
        <v>229</v>
      </c>
      <c r="K1230" s="21" t="s">
        <v>189</v>
      </c>
      <c r="L1230" s="21" t="s">
        <v>3474</v>
      </c>
      <c r="M1230" s="21" t="s">
        <v>488</v>
      </c>
      <c r="N1230" s="22"/>
      <c r="O1230" s="23">
        <v>45322</v>
      </c>
      <c r="P1230" s="5" t="s">
        <v>3475</v>
      </c>
      <c r="Q1230" s="5" t="s">
        <v>3474</v>
      </c>
      <c r="R1230" s="5" t="s">
        <v>3469</v>
      </c>
      <c r="S1230" s="5" t="s">
        <v>1435</v>
      </c>
      <c r="U1230" s="5">
        <v>0</v>
      </c>
      <c r="V1230" s="5">
        <v>0</v>
      </c>
    </row>
    <row r="1231" spans="2:22" ht="31.5" x14ac:dyDescent="0.4">
      <c r="B1231" s="5" t="s">
        <v>3272</v>
      </c>
      <c r="C1231" s="121" t="s">
        <v>170</v>
      </c>
      <c r="D1231" s="5" t="s">
        <v>240</v>
      </c>
      <c r="E1231" s="5" t="s">
        <v>485</v>
      </c>
      <c r="F1231" s="4" t="s">
        <v>3940</v>
      </c>
      <c r="G1231" s="5" t="s">
        <v>174</v>
      </c>
      <c r="H1231" s="5" t="s">
        <v>132</v>
      </c>
      <c r="I1231" s="5" t="s">
        <v>217</v>
      </c>
      <c r="J1231" s="121" t="s">
        <v>176</v>
      </c>
      <c r="K1231" s="5" t="s">
        <v>177</v>
      </c>
      <c r="L1231" s="5" t="s">
        <v>3941</v>
      </c>
      <c r="M1231" s="5" t="s">
        <v>488</v>
      </c>
      <c r="N1231" s="4" t="s">
        <v>1162</v>
      </c>
      <c r="O1231" s="24">
        <v>45322</v>
      </c>
      <c r="P1231" s="5" t="s">
        <v>3942</v>
      </c>
      <c r="Q1231" s="5" t="s">
        <v>3941</v>
      </c>
      <c r="R1231" s="5" t="s">
        <v>3943</v>
      </c>
      <c r="S1231" s="5" t="s">
        <v>3933</v>
      </c>
      <c r="U1231" s="5">
        <v>0</v>
      </c>
      <c r="V1231" s="5">
        <v>0</v>
      </c>
    </row>
    <row r="1232" spans="2:22" ht="31.5" x14ac:dyDescent="0.4">
      <c r="B1232" s="5" t="s">
        <v>3272</v>
      </c>
      <c r="C1232" s="121" t="s">
        <v>170</v>
      </c>
      <c r="D1232" s="5" t="s">
        <v>240</v>
      </c>
      <c r="E1232" s="5" t="s">
        <v>485</v>
      </c>
      <c r="F1232" s="4" t="s">
        <v>3940</v>
      </c>
      <c r="G1232" s="5" t="s">
        <v>174</v>
      </c>
      <c r="H1232" s="5" t="s">
        <v>132</v>
      </c>
      <c r="I1232" s="5" t="s">
        <v>217</v>
      </c>
      <c r="J1232" s="121" t="s">
        <v>176</v>
      </c>
      <c r="K1232" s="5" t="s">
        <v>183</v>
      </c>
      <c r="L1232" s="5" t="s">
        <v>3944</v>
      </c>
      <c r="M1232" s="5" t="s">
        <v>488</v>
      </c>
      <c r="N1232" s="4" t="s">
        <v>1162</v>
      </c>
      <c r="O1232" s="24">
        <v>45322</v>
      </c>
      <c r="P1232" s="5" t="s">
        <v>3945</v>
      </c>
      <c r="Q1232" s="5" t="s">
        <v>3944</v>
      </c>
      <c r="R1232" s="5" t="s">
        <v>3943</v>
      </c>
      <c r="S1232" s="5" t="s">
        <v>3933</v>
      </c>
      <c r="U1232" s="5">
        <v>0</v>
      </c>
      <c r="V1232" s="5">
        <v>0</v>
      </c>
    </row>
    <row r="1233" spans="2:22" ht="31.5" x14ac:dyDescent="0.4">
      <c r="B1233" s="5" t="s">
        <v>3272</v>
      </c>
      <c r="C1233" s="121" t="s">
        <v>170</v>
      </c>
      <c r="D1233" s="5" t="s">
        <v>240</v>
      </c>
      <c r="E1233" s="5" t="s">
        <v>485</v>
      </c>
      <c r="F1233" s="4" t="s">
        <v>3940</v>
      </c>
      <c r="G1233" s="5" t="s">
        <v>174</v>
      </c>
      <c r="H1233" s="5" t="s">
        <v>132</v>
      </c>
      <c r="I1233" s="5" t="s">
        <v>217</v>
      </c>
      <c r="J1233" s="121" t="s">
        <v>176</v>
      </c>
      <c r="K1233" s="5" t="s">
        <v>186</v>
      </c>
      <c r="L1233" s="5" t="s">
        <v>3946</v>
      </c>
      <c r="M1233" s="5" t="s">
        <v>488</v>
      </c>
      <c r="N1233" s="4" t="s">
        <v>1162</v>
      </c>
      <c r="O1233" s="24">
        <v>45322</v>
      </c>
      <c r="P1233" s="5" t="s">
        <v>3947</v>
      </c>
      <c r="Q1233" s="5" t="s">
        <v>3946</v>
      </c>
      <c r="R1233" s="5" t="s">
        <v>3943</v>
      </c>
      <c r="S1233" s="5" t="s">
        <v>3933</v>
      </c>
      <c r="U1233" s="5">
        <v>0</v>
      </c>
      <c r="V1233" s="5">
        <v>0</v>
      </c>
    </row>
    <row r="1234" spans="2:22" ht="31.5" x14ac:dyDescent="0.4">
      <c r="B1234" s="5" t="s">
        <v>3272</v>
      </c>
      <c r="C1234" s="121" t="s">
        <v>170</v>
      </c>
      <c r="D1234" s="5" t="s">
        <v>240</v>
      </c>
      <c r="E1234" s="5" t="s">
        <v>485</v>
      </c>
      <c r="F1234" s="4" t="s">
        <v>3940</v>
      </c>
      <c r="G1234" s="5" t="s">
        <v>174</v>
      </c>
      <c r="H1234" s="5" t="s">
        <v>132</v>
      </c>
      <c r="I1234" s="5" t="s">
        <v>217</v>
      </c>
      <c r="J1234" s="121" t="s">
        <v>176</v>
      </c>
      <c r="K1234" s="5" t="s">
        <v>189</v>
      </c>
      <c r="L1234" s="5" t="s">
        <v>3948</v>
      </c>
      <c r="M1234" s="5" t="s">
        <v>488</v>
      </c>
      <c r="N1234" s="4" t="s">
        <v>1162</v>
      </c>
      <c r="O1234" s="24">
        <v>45322</v>
      </c>
      <c r="P1234" s="5" t="s">
        <v>3949</v>
      </c>
      <c r="Q1234" s="5" t="s">
        <v>3948</v>
      </c>
      <c r="R1234" s="5" t="s">
        <v>3943</v>
      </c>
      <c r="S1234" s="5" t="s">
        <v>3933</v>
      </c>
      <c r="U1234" s="5">
        <v>0</v>
      </c>
      <c r="V1234" s="5">
        <v>0</v>
      </c>
    </row>
    <row r="1235" spans="2:22" ht="31.5" x14ac:dyDescent="0.4">
      <c r="B1235" s="21" t="s">
        <v>3272</v>
      </c>
      <c r="C1235" s="120" t="s">
        <v>170</v>
      </c>
      <c r="D1235" s="21" t="s">
        <v>240</v>
      </c>
      <c r="E1235" s="21" t="s">
        <v>485</v>
      </c>
      <c r="F1235" s="22" t="s">
        <v>3446</v>
      </c>
      <c r="G1235" s="21" t="s">
        <v>174</v>
      </c>
      <c r="H1235" s="21" t="s">
        <v>132</v>
      </c>
      <c r="I1235" s="21" t="s">
        <v>217</v>
      </c>
      <c r="J1235" s="21" t="s">
        <v>218</v>
      </c>
      <c r="K1235" s="21" t="s">
        <v>177</v>
      </c>
      <c r="L1235" s="21" t="s">
        <v>3447</v>
      </c>
      <c r="M1235" s="21" t="s">
        <v>488</v>
      </c>
      <c r="N1235" s="22" t="s">
        <v>1162</v>
      </c>
      <c r="O1235" s="23">
        <v>45322</v>
      </c>
      <c r="P1235" s="5" t="s">
        <v>3448</v>
      </c>
      <c r="Q1235" s="5" t="s">
        <v>3447</v>
      </c>
      <c r="R1235" s="5" t="s">
        <v>3449</v>
      </c>
      <c r="S1235" s="5" t="s">
        <v>1165</v>
      </c>
      <c r="U1235" s="5">
        <v>0</v>
      </c>
      <c r="V1235" s="5">
        <v>0</v>
      </c>
    </row>
    <row r="1236" spans="2:22" ht="31.5" x14ac:dyDescent="0.4">
      <c r="B1236" s="21" t="s">
        <v>3272</v>
      </c>
      <c r="C1236" s="120" t="s">
        <v>170</v>
      </c>
      <c r="D1236" s="21" t="s">
        <v>240</v>
      </c>
      <c r="E1236" s="21" t="s">
        <v>485</v>
      </c>
      <c r="F1236" s="22" t="s">
        <v>3446</v>
      </c>
      <c r="G1236" s="21" t="s">
        <v>174</v>
      </c>
      <c r="H1236" s="21" t="s">
        <v>132</v>
      </c>
      <c r="I1236" s="21" t="s">
        <v>217</v>
      </c>
      <c r="J1236" s="21" t="s">
        <v>218</v>
      </c>
      <c r="K1236" s="21" t="s">
        <v>183</v>
      </c>
      <c r="L1236" s="21" t="s">
        <v>3450</v>
      </c>
      <c r="M1236" s="21" t="s">
        <v>488</v>
      </c>
      <c r="N1236" s="22" t="s">
        <v>1162</v>
      </c>
      <c r="O1236" s="23">
        <v>45322</v>
      </c>
      <c r="P1236" s="5" t="s">
        <v>3451</v>
      </c>
      <c r="Q1236" s="5" t="s">
        <v>3450</v>
      </c>
      <c r="R1236" s="5" t="s">
        <v>3449</v>
      </c>
      <c r="S1236" s="5" t="s">
        <v>1165</v>
      </c>
      <c r="U1236" s="5">
        <v>0</v>
      </c>
      <c r="V1236" s="5">
        <v>0</v>
      </c>
    </row>
    <row r="1237" spans="2:22" ht="31.5" x14ac:dyDescent="0.4">
      <c r="B1237" s="21" t="s">
        <v>3272</v>
      </c>
      <c r="C1237" s="120" t="s">
        <v>170</v>
      </c>
      <c r="D1237" s="21" t="s">
        <v>240</v>
      </c>
      <c r="E1237" s="21" t="s">
        <v>485</v>
      </c>
      <c r="F1237" s="22" t="s">
        <v>3446</v>
      </c>
      <c r="G1237" s="21" t="s">
        <v>174</v>
      </c>
      <c r="H1237" s="21" t="s">
        <v>132</v>
      </c>
      <c r="I1237" s="21" t="s">
        <v>217</v>
      </c>
      <c r="J1237" s="21" t="s">
        <v>218</v>
      </c>
      <c r="K1237" s="21" t="s">
        <v>186</v>
      </c>
      <c r="L1237" s="21" t="s">
        <v>3452</v>
      </c>
      <c r="M1237" s="21" t="s">
        <v>488</v>
      </c>
      <c r="N1237" s="22" t="s">
        <v>1162</v>
      </c>
      <c r="O1237" s="23">
        <v>45322</v>
      </c>
      <c r="P1237" s="5" t="s">
        <v>3453</v>
      </c>
      <c r="Q1237" s="5" t="s">
        <v>3452</v>
      </c>
      <c r="R1237" s="5" t="s">
        <v>3449</v>
      </c>
      <c r="S1237" s="5" t="s">
        <v>1165</v>
      </c>
      <c r="U1237" s="5">
        <v>0</v>
      </c>
      <c r="V1237" s="5">
        <v>0</v>
      </c>
    </row>
    <row r="1238" spans="2:22" ht="31.5" x14ac:dyDescent="0.4">
      <c r="B1238" s="21" t="s">
        <v>3272</v>
      </c>
      <c r="C1238" s="120" t="s">
        <v>170</v>
      </c>
      <c r="D1238" s="21" t="s">
        <v>240</v>
      </c>
      <c r="E1238" s="21" t="s">
        <v>485</v>
      </c>
      <c r="F1238" s="22" t="s">
        <v>3446</v>
      </c>
      <c r="G1238" s="21" t="s">
        <v>174</v>
      </c>
      <c r="H1238" s="21" t="s">
        <v>132</v>
      </c>
      <c r="I1238" s="21" t="s">
        <v>217</v>
      </c>
      <c r="J1238" s="21" t="s">
        <v>218</v>
      </c>
      <c r="K1238" s="21" t="s">
        <v>189</v>
      </c>
      <c r="L1238" s="21" t="s">
        <v>3454</v>
      </c>
      <c r="M1238" s="21" t="s">
        <v>488</v>
      </c>
      <c r="N1238" s="22" t="s">
        <v>1162</v>
      </c>
      <c r="O1238" s="23">
        <v>45322</v>
      </c>
      <c r="P1238" s="5" t="s">
        <v>3455</v>
      </c>
      <c r="Q1238" s="5" t="s">
        <v>3454</v>
      </c>
      <c r="R1238" s="5" t="s">
        <v>3449</v>
      </c>
      <c r="S1238" s="5" t="s">
        <v>1165</v>
      </c>
      <c r="U1238" s="5">
        <v>0</v>
      </c>
      <c r="V1238" s="5">
        <v>0</v>
      </c>
    </row>
    <row r="1239" spans="2:22" ht="31.5" x14ac:dyDescent="0.4">
      <c r="B1239" s="21" t="s">
        <v>3272</v>
      </c>
      <c r="C1239" s="120" t="s">
        <v>170</v>
      </c>
      <c r="D1239" s="21" t="s">
        <v>240</v>
      </c>
      <c r="E1239" s="21" t="s">
        <v>485</v>
      </c>
      <c r="F1239" s="22" t="s">
        <v>3273</v>
      </c>
      <c r="G1239" s="21" t="s">
        <v>174</v>
      </c>
      <c r="H1239" s="21" t="s">
        <v>161</v>
      </c>
      <c r="I1239" s="21" t="s">
        <v>254</v>
      </c>
      <c r="J1239" s="21" t="s">
        <v>218</v>
      </c>
      <c r="K1239" s="21" t="s">
        <v>177</v>
      </c>
      <c r="L1239" s="21" t="s">
        <v>3274</v>
      </c>
      <c r="M1239" s="21" t="s">
        <v>488</v>
      </c>
      <c r="N1239" s="22" t="s">
        <v>489</v>
      </c>
      <c r="O1239" s="23">
        <v>45322</v>
      </c>
      <c r="P1239" s="5" t="s">
        <v>3275</v>
      </c>
      <c r="Q1239" s="5" t="s">
        <v>3274</v>
      </c>
      <c r="R1239" s="5" t="s">
        <v>3276</v>
      </c>
      <c r="S1239" s="5" t="s">
        <v>492</v>
      </c>
      <c r="U1239" s="5">
        <v>0</v>
      </c>
      <c r="V1239" s="5">
        <v>0</v>
      </c>
    </row>
    <row r="1240" spans="2:22" ht="31.5" x14ac:dyDescent="0.4">
      <c r="B1240" s="21" t="s">
        <v>3272</v>
      </c>
      <c r="C1240" s="120" t="s">
        <v>170</v>
      </c>
      <c r="D1240" s="21" t="s">
        <v>240</v>
      </c>
      <c r="E1240" s="21" t="s">
        <v>485</v>
      </c>
      <c r="F1240" s="22" t="s">
        <v>3273</v>
      </c>
      <c r="G1240" s="21" t="s">
        <v>174</v>
      </c>
      <c r="H1240" s="21" t="s">
        <v>161</v>
      </c>
      <c r="I1240" s="21" t="s">
        <v>254</v>
      </c>
      <c r="J1240" s="21" t="s">
        <v>218</v>
      </c>
      <c r="K1240" s="21" t="s">
        <v>183</v>
      </c>
      <c r="L1240" s="21" t="s">
        <v>3277</v>
      </c>
      <c r="M1240" s="21" t="s">
        <v>488</v>
      </c>
      <c r="N1240" s="22" t="s">
        <v>489</v>
      </c>
      <c r="O1240" s="23">
        <v>45322</v>
      </c>
      <c r="P1240" s="5" t="s">
        <v>3278</v>
      </c>
      <c r="Q1240" s="5" t="s">
        <v>3277</v>
      </c>
      <c r="R1240" s="5" t="s">
        <v>3276</v>
      </c>
      <c r="S1240" s="5" t="s">
        <v>492</v>
      </c>
      <c r="U1240" s="5">
        <v>0</v>
      </c>
      <c r="V1240" s="5">
        <v>0</v>
      </c>
    </row>
    <row r="1241" spans="2:22" ht="31.5" x14ac:dyDescent="0.4">
      <c r="B1241" s="21" t="s">
        <v>3272</v>
      </c>
      <c r="C1241" s="120" t="s">
        <v>170</v>
      </c>
      <c r="D1241" s="21" t="s">
        <v>240</v>
      </c>
      <c r="E1241" s="21" t="s">
        <v>485</v>
      </c>
      <c r="F1241" s="22" t="s">
        <v>3273</v>
      </c>
      <c r="G1241" s="21" t="s">
        <v>174</v>
      </c>
      <c r="H1241" s="21" t="s">
        <v>161</v>
      </c>
      <c r="I1241" s="21" t="s">
        <v>254</v>
      </c>
      <c r="J1241" s="21" t="s">
        <v>218</v>
      </c>
      <c r="K1241" s="21" t="s">
        <v>186</v>
      </c>
      <c r="L1241" s="21" t="s">
        <v>3279</v>
      </c>
      <c r="M1241" s="21" t="s">
        <v>488</v>
      </c>
      <c r="N1241" s="22" t="s">
        <v>489</v>
      </c>
      <c r="O1241" s="23">
        <v>45322</v>
      </c>
      <c r="P1241" s="5" t="s">
        <v>3280</v>
      </c>
      <c r="Q1241" s="5" t="s">
        <v>3279</v>
      </c>
      <c r="R1241" s="5" t="s">
        <v>3276</v>
      </c>
      <c r="S1241" s="5" t="s">
        <v>492</v>
      </c>
      <c r="U1241" s="5">
        <v>0</v>
      </c>
      <c r="V1241" s="5">
        <v>0</v>
      </c>
    </row>
    <row r="1242" spans="2:22" ht="31.5" x14ac:dyDescent="0.4">
      <c r="B1242" s="21" t="s">
        <v>3272</v>
      </c>
      <c r="C1242" s="120" t="s">
        <v>170</v>
      </c>
      <c r="D1242" s="21" t="s">
        <v>240</v>
      </c>
      <c r="E1242" s="21" t="s">
        <v>485</v>
      </c>
      <c r="F1242" s="22" t="s">
        <v>3273</v>
      </c>
      <c r="G1242" s="21" t="s">
        <v>174</v>
      </c>
      <c r="H1242" s="21" t="s">
        <v>161</v>
      </c>
      <c r="I1242" s="21" t="s">
        <v>254</v>
      </c>
      <c r="J1242" s="21" t="s">
        <v>218</v>
      </c>
      <c r="K1242" s="21" t="s">
        <v>189</v>
      </c>
      <c r="L1242" s="21" t="s">
        <v>3281</v>
      </c>
      <c r="M1242" s="21" t="s">
        <v>488</v>
      </c>
      <c r="N1242" s="22" t="s">
        <v>489</v>
      </c>
      <c r="O1242" s="23">
        <v>45322</v>
      </c>
      <c r="P1242" s="5" t="s">
        <v>3282</v>
      </c>
      <c r="Q1242" s="5" t="s">
        <v>3281</v>
      </c>
      <c r="R1242" s="5" t="s">
        <v>3276</v>
      </c>
      <c r="S1242" s="5" t="s">
        <v>492</v>
      </c>
      <c r="U1242" s="5">
        <v>0</v>
      </c>
      <c r="V1242" s="5">
        <v>0</v>
      </c>
    </row>
    <row r="1243" spans="2:22" ht="31.5" x14ac:dyDescent="0.4">
      <c r="B1243" s="21" t="s">
        <v>3272</v>
      </c>
      <c r="C1243" s="120" t="s">
        <v>170</v>
      </c>
      <c r="D1243" s="21" t="s">
        <v>240</v>
      </c>
      <c r="E1243" s="21" t="s">
        <v>485</v>
      </c>
      <c r="F1243" s="22" t="s">
        <v>3456</v>
      </c>
      <c r="G1243" s="21" t="s">
        <v>174</v>
      </c>
      <c r="H1243" s="21" t="s">
        <v>161</v>
      </c>
      <c r="I1243" s="21" t="s">
        <v>254</v>
      </c>
      <c r="J1243" s="21" t="s">
        <v>218</v>
      </c>
      <c r="K1243" s="21" t="s">
        <v>177</v>
      </c>
      <c r="L1243" s="21" t="s">
        <v>3457</v>
      </c>
      <c r="M1243" s="21" t="s">
        <v>488</v>
      </c>
      <c r="N1243" s="22" t="s">
        <v>1162</v>
      </c>
      <c r="O1243" s="23">
        <v>45322</v>
      </c>
      <c r="P1243" s="5" t="s">
        <v>3458</v>
      </c>
      <c r="Q1243" s="5" t="s">
        <v>3457</v>
      </c>
      <c r="R1243" s="5" t="s">
        <v>3459</v>
      </c>
      <c r="S1243" s="5" t="s">
        <v>1424</v>
      </c>
      <c r="U1243" s="5">
        <v>0</v>
      </c>
      <c r="V1243" s="5">
        <v>0</v>
      </c>
    </row>
    <row r="1244" spans="2:22" ht="31.5" x14ac:dyDescent="0.4">
      <c r="B1244" s="21" t="s">
        <v>3272</v>
      </c>
      <c r="C1244" s="120" t="s">
        <v>170</v>
      </c>
      <c r="D1244" s="21" t="s">
        <v>240</v>
      </c>
      <c r="E1244" s="21" t="s">
        <v>485</v>
      </c>
      <c r="F1244" s="22" t="s">
        <v>3456</v>
      </c>
      <c r="G1244" s="21" t="s">
        <v>174</v>
      </c>
      <c r="H1244" s="21" t="s">
        <v>161</v>
      </c>
      <c r="I1244" s="21" t="s">
        <v>254</v>
      </c>
      <c r="J1244" s="21" t="s">
        <v>218</v>
      </c>
      <c r="K1244" s="21" t="s">
        <v>183</v>
      </c>
      <c r="L1244" s="21" t="s">
        <v>3460</v>
      </c>
      <c r="M1244" s="21" t="s">
        <v>488</v>
      </c>
      <c r="N1244" s="22" t="s">
        <v>1162</v>
      </c>
      <c r="O1244" s="23">
        <v>45322</v>
      </c>
      <c r="P1244" s="5" t="s">
        <v>3461</v>
      </c>
      <c r="Q1244" s="5" t="s">
        <v>3460</v>
      </c>
      <c r="R1244" s="5" t="s">
        <v>3459</v>
      </c>
      <c r="S1244" s="5" t="s">
        <v>1424</v>
      </c>
      <c r="U1244" s="5">
        <v>0</v>
      </c>
      <c r="V1244" s="5">
        <v>0</v>
      </c>
    </row>
    <row r="1245" spans="2:22" ht="31.5" x14ac:dyDescent="0.4">
      <c r="B1245" s="21" t="s">
        <v>3272</v>
      </c>
      <c r="C1245" s="120" t="s">
        <v>170</v>
      </c>
      <c r="D1245" s="21" t="s">
        <v>240</v>
      </c>
      <c r="E1245" s="21" t="s">
        <v>485</v>
      </c>
      <c r="F1245" s="22" t="s">
        <v>3456</v>
      </c>
      <c r="G1245" s="21" t="s">
        <v>174</v>
      </c>
      <c r="H1245" s="21" t="s">
        <v>161</v>
      </c>
      <c r="I1245" s="21" t="s">
        <v>254</v>
      </c>
      <c r="J1245" s="21" t="s">
        <v>218</v>
      </c>
      <c r="K1245" s="21" t="s">
        <v>186</v>
      </c>
      <c r="L1245" s="21" t="s">
        <v>3462</v>
      </c>
      <c r="M1245" s="21" t="s">
        <v>488</v>
      </c>
      <c r="N1245" s="22" t="s">
        <v>1162</v>
      </c>
      <c r="O1245" s="23">
        <v>45322</v>
      </c>
      <c r="P1245" s="5" t="s">
        <v>3463</v>
      </c>
      <c r="Q1245" s="5" t="s">
        <v>3462</v>
      </c>
      <c r="R1245" s="5" t="s">
        <v>3459</v>
      </c>
      <c r="S1245" s="5" t="s">
        <v>1424</v>
      </c>
      <c r="U1245" s="5">
        <v>0</v>
      </c>
      <c r="V1245" s="5">
        <v>0</v>
      </c>
    </row>
    <row r="1246" spans="2:22" ht="31.5" x14ac:dyDescent="0.4">
      <c r="B1246" s="21" t="s">
        <v>3272</v>
      </c>
      <c r="C1246" s="120" t="s">
        <v>170</v>
      </c>
      <c r="D1246" s="21" t="s">
        <v>240</v>
      </c>
      <c r="E1246" s="21" t="s">
        <v>485</v>
      </c>
      <c r="F1246" s="22" t="s">
        <v>3456</v>
      </c>
      <c r="G1246" s="21" t="s">
        <v>174</v>
      </c>
      <c r="H1246" s="21" t="s">
        <v>161</v>
      </c>
      <c r="I1246" s="21" t="s">
        <v>254</v>
      </c>
      <c r="J1246" s="21" t="s">
        <v>218</v>
      </c>
      <c r="K1246" s="21" t="s">
        <v>189</v>
      </c>
      <c r="L1246" s="21" t="s">
        <v>3464</v>
      </c>
      <c r="M1246" s="21" t="s">
        <v>488</v>
      </c>
      <c r="N1246" s="22" t="s">
        <v>1162</v>
      </c>
      <c r="O1246" s="23">
        <v>45322</v>
      </c>
      <c r="P1246" s="5" t="s">
        <v>3465</v>
      </c>
      <c r="Q1246" s="5" t="s">
        <v>3464</v>
      </c>
      <c r="R1246" s="5" t="s">
        <v>3459</v>
      </c>
      <c r="S1246" s="5" t="s">
        <v>1424</v>
      </c>
      <c r="U1246" s="5">
        <v>0</v>
      </c>
      <c r="V1246" s="5">
        <v>0</v>
      </c>
    </row>
    <row r="1247" spans="2:22" ht="31.5" x14ac:dyDescent="0.4">
      <c r="B1247" s="21" t="s">
        <v>3272</v>
      </c>
      <c r="C1247" s="120" t="s">
        <v>170</v>
      </c>
      <c r="D1247" s="21" t="s">
        <v>240</v>
      </c>
      <c r="E1247" s="21" t="s">
        <v>485</v>
      </c>
      <c r="F1247" s="22" t="s">
        <v>3476</v>
      </c>
      <c r="G1247" s="21" t="s">
        <v>174</v>
      </c>
      <c r="H1247" s="21" t="s">
        <v>132</v>
      </c>
      <c r="I1247" s="21" t="s">
        <v>217</v>
      </c>
      <c r="J1247" s="21" t="s">
        <v>229</v>
      </c>
      <c r="K1247" s="21" t="s">
        <v>177</v>
      </c>
      <c r="L1247" s="21" t="s">
        <v>3477</v>
      </c>
      <c r="M1247" s="21" t="s">
        <v>488</v>
      </c>
      <c r="N1247" s="22" t="s">
        <v>1162</v>
      </c>
      <c r="O1247" s="23">
        <v>45322</v>
      </c>
      <c r="P1247" s="5" t="s">
        <v>3478</v>
      </c>
      <c r="Q1247" s="5" t="s">
        <v>3477</v>
      </c>
      <c r="R1247" s="5" t="s">
        <v>3479</v>
      </c>
      <c r="S1247" s="5" t="s">
        <v>2058</v>
      </c>
      <c r="U1247" s="5">
        <v>0</v>
      </c>
      <c r="V1247" s="5">
        <v>0</v>
      </c>
    </row>
    <row r="1248" spans="2:22" ht="31.5" x14ac:dyDescent="0.4">
      <c r="B1248" s="21" t="s">
        <v>3272</v>
      </c>
      <c r="C1248" s="120" t="s">
        <v>170</v>
      </c>
      <c r="D1248" s="21" t="s">
        <v>240</v>
      </c>
      <c r="E1248" s="21" t="s">
        <v>485</v>
      </c>
      <c r="F1248" s="22" t="s">
        <v>3476</v>
      </c>
      <c r="G1248" s="21" t="s">
        <v>174</v>
      </c>
      <c r="H1248" s="21" t="s">
        <v>132</v>
      </c>
      <c r="I1248" s="21" t="s">
        <v>217</v>
      </c>
      <c r="J1248" s="21" t="s">
        <v>229</v>
      </c>
      <c r="K1248" s="21" t="s">
        <v>183</v>
      </c>
      <c r="L1248" s="21" t="s">
        <v>3480</v>
      </c>
      <c r="M1248" s="21" t="s">
        <v>488</v>
      </c>
      <c r="N1248" s="22" t="s">
        <v>1162</v>
      </c>
      <c r="O1248" s="23">
        <v>45322</v>
      </c>
      <c r="P1248" s="5" t="s">
        <v>3481</v>
      </c>
      <c r="Q1248" s="5" t="s">
        <v>3480</v>
      </c>
      <c r="R1248" s="5" t="s">
        <v>3479</v>
      </c>
      <c r="S1248" s="5" t="s">
        <v>2058</v>
      </c>
      <c r="U1248" s="5">
        <v>0</v>
      </c>
      <c r="V1248" s="5">
        <v>0</v>
      </c>
    </row>
    <row r="1249" spans="2:22" ht="31.5" x14ac:dyDescent="0.4">
      <c r="B1249" s="21" t="s">
        <v>3272</v>
      </c>
      <c r="C1249" s="120" t="s">
        <v>170</v>
      </c>
      <c r="D1249" s="21" t="s">
        <v>240</v>
      </c>
      <c r="E1249" s="21" t="s">
        <v>485</v>
      </c>
      <c r="F1249" s="22" t="s">
        <v>3476</v>
      </c>
      <c r="G1249" s="21" t="s">
        <v>174</v>
      </c>
      <c r="H1249" s="21" t="s">
        <v>132</v>
      </c>
      <c r="I1249" s="21" t="s">
        <v>217</v>
      </c>
      <c r="J1249" s="21" t="s">
        <v>229</v>
      </c>
      <c r="K1249" s="21" t="s">
        <v>186</v>
      </c>
      <c r="L1249" s="21" t="s">
        <v>3482</v>
      </c>
      <c r="M1249" s="21" t="s">
        <v>488</v>
      </c>
      <c r="N1249" s="22" t="s">
        <v>1162</v>
      </c>
      <c r="O1249" s="23">
        <v>45322</v>
      </c>
      <c r="P1249" s="5" t="s">
        <v>3483</v>
      </c>
      <c r="Q1249" s="5" t="s">
        <v>3482</v>
      </c>
      <c r="R1249" s="5" t="s">
        <v>3479</v>
      </c>
      <c r="S1249" s="5" t="s">
        <v>2058</v>
      </c>
      <c r="U1249" s="5">
        <v>0</v>
      </c>
      <c r="V1249" s="5">
        <v>0</v>
      </c>
    </row>
    <row r="1250" spans="2:22" ht="31.5" x14ac:dyDescent="0.4">
      <c r="B1250" s="21" t="s">
        <v>3272</v>
      </c>
      <c r="C1250" s="120" t="s">
        <v>170</v>
      </c>
      <c r="D1250" s="21" t="s">
        <v>240</v>
      </c>
      <c r="E1250" s="21" t="s">
        <v>485</v>
      </c>
      <c r="F1250" s="22" t="s">
        <v>3476</v>
      </c>
      <c r="G1250" s="21" t="s">
        <v>174</v>
      </c>
      <c r="H1250" s="21" t="s">
        <v>132</v>
      </c>
      <c r="I1250" s="21" t="s">
        <v>217</v>
      </c>
      <c r="J1250" s="21" t="s">
        <v>229</v>
      </c>
      <c r="K1250" s="21" t="s">
        <v>189</v>
      </c>
      <c r="L1250" s="21" t="s">
        <v>3484</v>
      </c>
      <c r="M1250" s="21" t="s">
        <v>488</v>
      </c>
      <c r="N1250" s="22" t="s">
        <v>1162</v>
      </c>
      <c r="O1250" s="23">
        <v>45322</v>
      </c>
      <c r="P1250" s="5" t="s">
        <v>3485</v>
      </c>
      <c r="Q1250" s="5" t="s">
        <v>3484</v>
      </c>
      <c r="R1250" s="5" t="s">
        <v>3479</v>
      </c>
      <c r="S1250" s="5" t="s">
        <v>2058</v>
      </c>
      <c r="U1250" s="5">
        <v>0</v>
      </c>
      <c r="V1250" s="5">
        <v>0</v>
      </c>
    </row>
    <row r="1251" spans="2:22" ht="31.5" x14ac:dyDescent="0.4">
      <c r="B1251" s="21" t="s">
        <v>3272</v>
      </c>
      <c r="C1251" s="120" t="s">
        <v>170</v>
      </c>
      <c r="D1251" s="21" t="s">
        <v>240</v>
      </c>
      <c r="E1251" s="21" t="s">
        <v>485</v>
      </c>
      <c r="F1251" s="22" t="s">
        <v>3496</v>
      </c>
      <c r="G1251" s="21" t="s">
        <v>174</v>
      </c>
      <c r="H1251" s="21" t="s">
        <v>161</v>
      </c>
      <c r="I1251" s="21" t="s">
        <v>254</v>
      </c>
      <c r="J1251" s="21" t="s">
        <v>229</v>
      </c>
      <c r="K1251" s="21" t="s">
        <v>177</v>
      </c>
      <c r="L1251" s="21" t="s">
        <v>3497</v>
      </c>
      <c r="M1251" s="21" t="s">
        <v>488</v>
      </c>
      <c r="N1251" s="22" t="s">
        <v>489</v>
      </c>
      <c r="O1251" s="23">
        <v>45322</v>
      </c>
      <c r="P1251" s="5" t="s">
        <v>3498</v>
      </c>
      <c r="Q1251" s="5" t="s">
        <v>3497</v>
      </c>
      <c r="R1251" s="5" t="s">
        <v>3499</v>
      </c>
      <c r="S1251" s="5" t="s">
        <v>2080</v>
      </c>
      <c r="U1251" s="5">
        <v>0</v>
      </c>
      <c r="V1251" s="5">
        <v>0</v>
      </c>
    </row>
    <row r="1252" spans="2:22" ht="31.5" x14ac:dyDescent="0.4">
      <c r="B1252" s="21" t="s">
        <v>3272</v>
      </c>
      <c r="C1252" s="120" t="s">
        <v>170</v>
      </c>
      <c r="D1252" s="21" t="s">
        <v>240</v>
      </c>
      <c r="E1252" s="21" t="s">
        <v>485</v>
      </c>
      <c r="F1252" s="22" t="s">
        <v>3496</v>
      </c>
      <c r="G1252" s="21" t="s">
        <v>174</v>
      </c>
      <c r="H1252" s="21" t="s">
        <v>161</v>
      </c>
      <c r="I1252" s="21" t="s">
        <v>254</v>
      </c>
      <c r="J1252" s="21" t="s">
        <v>229</v>
      </c>
      <c r="K1252" s="21" t="s">
        <v>183</v>
      </c>
      <c r="L1252" s="21" t="s">
        <v>3500</v>
      </c>
      <c r="M1252" s="21" t="s">
        <v>488</v>
      </c>
      <c r="N1252" s="22" t="s">
        <v>489</v>
      </c>
      <c r="O1252" s="23">
        <v>45322</v>
      </c>
      <c r="P1252" s="5" t="s">
        <v>3501</v>
      </c>
      <c r="Q1252" s="5" t="s">
        <v>3500</v>
      </c>
      <c r="R1252" s="5" t="s">
        <v>3499</v>
      </c>
      <c r="S1252" s="5" t="s">
        <v>2080</v>
      </c>
      <c r="U1252" s="5">
        <v>0</v>
      </c>
      <c r="V1252" s="5">
        <v>0</v>
      </c>
    </row>
    <row r="1253" spans="2:22" ht="31.5" x14ac:dyDescent="0.4">
      <c r="B1253" s="21" t="s">
        <v>3272</v>
      </c>
      <c r="C1253" s="120" t="s">
        <v>170</v>
      </c>
      <c r="D1253" s="21" t="s">
        <v>240</v>
      </c>
      <c r="E1253" s="21" t="s">
        <v>485</v>
      </c>
      <c r="F1253" s="22" t="s">
        <v>3496</v>
      </c>
      <c r="G1253" s="21" t="s">
        <v>174</v>
      </c>
      <c r="H1253" s="21" t="s">
        <v>161</v>
      </c>
      <c r="I1253" s="21" t="s">
        <v>254</v>
      </c>
      <c r="J1253" s="21" t="s">
        <v>229</v>
      </c>
      <c r="K1253" s="21" t="s">
        <v>186</v>
      </c>
      <c r="L1253" s="21" t="s">
        <v>3502</v>
      </c>
      <c r="M1253" s="21" t="s">
        <v>488</v>
      </c>
      <c r="N1253" s="22" t="s">
        <v>489</v>
      </c>
      <c r="O1253" s="23">
        <v>45322</v>
      </c>
      <c r="P1253" s="5" t="s">
        <v>3503</v>
      </c>
      <c r="Q1253" s="5" t="s">
        <v>3502</v>
      </c>
      <c r="R1253" s="5" t="s">
        <v>3499</v>
      </c>
      <c r="S1253" s="5" t="s">
        <v>2080</v>
      </c>
      <c r="U1253" s="5">
        <v>0</v>
      </c>
      <c r="V1253" s="5">
        <v>0</v>
      </c>
    </row>
    <row r="1254" spans="2:22" ht="31.5" x14ac:dyDescent="0.4">
      <c r="B1254" s="21" t="s">
        <v>3272</v>
      </c>
      <c r="C1254" s="120" t="s">
        <v>170</v>
      </c>
      <c r="D1254" s="21" t="s">
        <v>240</v>
      </c>
      <c r="E1254" s="21" t="s">
        <v>485</v>
      </c>
      <c r="F1254" s="22" t="s">
        <v>3496</v>
      </c>
      <c r="G1254" s="21" t="s">
        <v>174</v>
      </c>
      <c r="H1254" s="21" t="s">
        <v>161</v>
      </c>
      <c r="I1254" s="21" t="s">
        <v>254</v>
      </c>
      <c r="J1254" s="21" t="s">
        <v>229</v>
      </c>
      <c r="K1254" s="21" t="s">
        <v>189</v>
      </c>
      <c r="L1254" s="21" t="s">
        <v>3504</v>
      </c>
      <c r="M1254" s="21" t="s">
        <v>488</v>
      </c>
      <c r="N1254" s="22" t="s">
        <v>489</v>
      </c>
      <c r="O1254" s="23">
        <v>45322</v>
      </c>
      <c r="P1254" s="5" t="s">
        <v>3505</v>
      </c>
      <c r="Q1254" s="5" t="s">
        <v>3504</v>
      </c>
      <c r="R1254" s="5" t="s">
        <v>3499</v>
      </c>
      <c r="S1254" s="5" t="s">
        <v>2080</v>
      </c>
      <c r="U1254" s="5">
        <v>0</v>
      </c>
      <c r="V1254" s="5">
        <v>0</v>
      </c>
    </row>
    <row r="1255" spans="2:22" ht="31.5" x14ac:dyDescent="0.4">
      <c r="B1255" s="21" t="s">
        <v>3272</v>
      </c>
      <c r="C1255" s="120" t="s">
        <v>170</v>
      </c>
      <c r="D1255" s="21" t="s">
        <v>240</v>
      </c>
      <c r="E1255" s="21" t="s">
        <v>485</v>
      </c>
      <c r="F1255" s="22" t="s">
        <v>3486</v>
      </c>
      <c r="G1255" s="21" t="s">
        <v>174</v>
      </c>
      <c r="H1255" s="21" t="s">
        <v>161</v>
      </c>
      <c r="I1255" s="21" t="s">
        <v>254</v>
      </c>
      <c r="J1255" s="21" t="s">
        <v>229</v>
      </c>
      <c r="K1255" s="21" t="s">
        <v>177</v>
      </c>
      <c r="L1255" s="21" t="s">
        <v>3487</v>
      </c>
      <c r="M1255" s="21" t="s">
        <v>488</v>
      </c>
      <c r="N1255" s="22" t="s">
        <v>1162</v>
      </c>
      <c r="O1255" s="23">
        <v>45322</v>
      </c>
      <c r="P1255" s="5" t="s">
        <v>3488</v>
      </c>
      <c r="Q1255" s="5" t="s">
        <v>3487</v>
      </c>
      <c r="R1255" s="5" t="s">
        <v>3489</v>
      </c>
      <c r="S1255" s="5" t="s">
        <v>2069</v>
      </c>
      <c r="U1255" s="5">
        <v>0</v>
      </c>
      <c r="V1255" s="5">
        <v>0</v>
      </c>
    </row>
    <row r="1256" spans="2:22" ht="31.5" x14ac:dyDescent="0.4">
      <c r="B1256" s="21" t="s">
        <v>3272</v>
      </c>
      <c r="C1256" s="120" t="s">
        <v>170</v>
      </c>
      <c r="D1256" s="21" t="s">
        <v>240</v>
      </c>
      <c r="E1256" s="21" t="s">
        <v>485</v>
      </c>
      <c r="F1256" s="22" t="s">
        <v>3486</v>
      </c>
      <c r="G1256" s="21" t="s">
        <v>174</v>
      </c>
      <c r="H1256" s="21" t="s">
        <v>161</v>
      </c>
      <c r="I1256" s="21" t="s">
        <v>254</v>
      </c>
      <c r="J1256" s="21" t="s">
        <v>229</v>
      </c>
      <c r="K1256" s="21" t="s">
        <v>183</v>
      </c>
      <c r="L1256" s="21" t="s">
        <v>3490</v>
      </c>
      <c r="M1256" s="21" t="s">
        <v>488</v>
      </c>
      <c r="N1256" s="22" t="s">
        <v>1162</v>
      </c>
      <c r="O1256" s="23">
        <v>45322</v>
      </c>
      <c r="P1256" s="5" t="s">
        <v>3491</v>
      </c>
      <c r="Q1256" s="5" t="s">
        <v>3490</v>
      </c>
      <c r="R1256" s="5" t="s">
        <v>3489</v>
      </c>
      <c r="S1256" s="5" t="s">
        <v>2069</v>
      </c>
      <c r="U1256" s="5">
        <v>0</v>
      </c>
      <c r="V1256" s="5">
        <v>0</v>
      </c>
    </row>
    <row r="1257" spans="2:22" ht="31.5" x14ac:dyDescent="0.4">
      <c r="B1257" s="21" t="s">
        <v>3272</v>
      </c>
      <c r="C1257" s="120" t="s">
        <v>170</v>
      </c>
      <c r="D1257" s="21" t="s">
        <v>240</v>
      </c>
      <c r="E1257" s="21" t="s">
        <v>485</v>
      </c>
      <c r="F1257" s="22" t="s">
        <v>3486</v>
      </c>
      <c r="G1257" s="21" t="s">
        <v>174</v>
      </c>
      <c r="H1257" s="21" t="s">
        <v>161</v>
      </c>
      <c r="I1257" s="21" t="s">
        <v>254</v>
      </c>
      <c r="J1257" s="21" t="s">
        <v>229</v>
      </c>
      <c r="K1257" s="21" t="s">
        <v>186</v>
      </c>
      <c r="L1257" s="21" t="s">
        <v>3492</v>
      </c>
      <c r="M1257" s="21" t="s">
        <v>488</v>
      </c>
      <c r="N1257" s="22" t="s">
        <v>1162</v>
      </c>
      <c r="O1257" s="23">
        <v>45322</v>
      </c>
      <c r="P1257" s="5" t="s">
        <v>3493</v>
      </c>
      <c r="Q1257" s="5" t="s">
        <v>3492</v>
      </c>
      <c r="R1257" s="5" t="s">
        <v>3489</v>
      </c>
      <c r="S1257" s="5" t="s">
        <v>2069</v>
      </c>
      <c r="U1257" s="5">
        <v>0</v>
      </c>
      <c r="V1257" s="5">
        <v>0</v>
      </c>
    </row>
    <row r="1258" spans="2:22" ht="31.5" x14ac:dyDescent="0.4">
      <c r="B1258" s="21" t="s">
        <v>3272</v>
      </c>
      <c r="C1258" s="120" t="s">
        <v>170</v>
      </c>
      <c r="D1258" s="21" t="s">
        <v>240</v>
      </c>
      <c r="E1258" s="21" t="s">
        <v>485</v>
      </c>
      <c r="F1258" s="22" t="s">
        <v>3486</v>
      </c>
      <c r="G1258" s="21" t="s">
        <v>174</v>
      </c>
      <c r="H1258" s="21" t="s">
        <v>161</v>
      </c>
      <c r="I1258" s="21" t="s">
        <v>254</v>
      </c>
      <c r="J1258" s="21" t="s">
        <v>229</v>
      </c>
      <c r="K1258" s="21" t="s">
        <v>189</v>
      </c>
      <c r="L1258" s="21" t="s">
        <v>3494</v>
      </c>
      <c r="M1258" s="21" t="s">
        <v>488</v>
      </c>
      <c r="N1258" s="22" t="s">
        <v>1162</v>
      </c>
      <c r="O1258" s="23">
        <v>45322</v>
      </c>
      <c r="P1258" s="5" t="s">
        <v>3495</v>
      </c>
      <c r="Q1258" s="5" t="s">
        <v>3494</v>
      </c>
      <c r="R1258" s="5" t="s">
        <v>3489</v>
      </c>
      <c r="S1258" s="5" t="s">
        <v>2069</v>
      </c>
      <c r="U1258" s="5">
        <v>0</v>
      </c>
      <c r="V1258" s="5">
        <v>0</v>
      </c>
    </row>
    <row r="1259" spans="2:22" ht="31.5" x14ac:dyDescent="0.4">
      <c r="B1259" s="21" t="s">
        <v>3272</v>
      </c>
      <c r="C1259" s="120" t="s">
        <v>170</v>
      </c>
      <c r="D1259" s="21" t="s">
        <v>192</v>
      </c>
      <c r="E1259" s="21" t="s">
        <v>485</v>
      </c>
      <c r="F1259" s="22" t="s">
        <v>3416</v>
      </c>
      <c r="G1259" s="21" t="s">
        <v>174</v>
      </c>
      <c r="H1259" s="21" t="s">
        <v>163</v>
      </c>
      <c r="I1259" s="21" t="s">
        <v>194</v>
      </c>
      <c r="J1259" s="120" t="s">
        <v>206</v>
      </c>
      <c r="K1259" s="21" t="s">
        <v>177</v>
      </c>
      <c r="L1259" s="21" t="s">
        <v>3417</v>
      </c>
      <c r="M1259" s="21" t="s">
        <v>488</v>
      </c>
      <c r="N1259" s="22"/>
      <c r="O1259" s="23">
        <v>45322</v>
      </c>
      <c r="P1259" s="5" t="s">
        <v>3418</v>
      </c>
      <c r="Q1259" s="5" t="s">
        <v>3417</v>
      </c>
      <c r="R1259" s="5" t="s">
        <v>3419</v>
      </c>
      <c r="S1259" s="5" t="s">
        <v>1123</v>
      </c>
      <c r="U1259" s="5">
        <v>0</v>
      </c>
      <c r="V1259" s="5">
        <v>0</v>
      </c>
    </row>
    <row r="1260" spans="2:22" ht="31.5" x14ac:dyDescent="0.4">
      <c r="B1260" s="21" t="s">
        <v>3272</v>
      </c>
      <c r="C1260" s="120" t="s">
        <v>170</v>
      </c>
      <c r="D1260" s="21" t="s">
        <v>192</v>
      </c>
      <c r="E1260" s="21" t="s">
        <v>485</v>
      </c>
      <c r="F1260" s="22" t="s">
        <v>3416</v>
      </c>
      <c r="G1260" s="21" t="s">
        <v>174</v>
      </c>
      <c r="H1260" s="21" t="s">
        <v>163</v>
      </c>
      <c r="I1260" s="21" t="s">
        <v>194</v>
      </c>
      <c r="J1260" s="120" t="s">
        <v>206</v>
      </c>
      <c r="K1260" s="21" t="s">
        <v>183</v>
      </c>
      <c r="L1260" s="21" t="s">
        <v>3420</v>
      </c>
      <c r="M1260" s="21" t="s">
        <v>488</v>
      </c>
      <c r="N1260" s="22"/>
      <c r="O1260" s="23">
        <v>45322</v>
      </c>
      <c r="P1260" s="5" t="s">
        <v>3421</v>
      </c>
      <c r="Q1260" s="5" t="s">
        <v>3420</v>
      </c>
      <c r="R1260" s="5" t="s">
        <v>3419</v>
      </c>
      <c r="S1260" s="5" t="s">
        <v>1123</v>
      </c>
      <c r="U1260" s="5">
        <v>0</v>
      </c>
      <c r="V1260" s="5">
        <v>0</v>
      </c>
    </row>
    <row r="1261" spans="2:22" ht="31.5" x14ac:dyDescent="0.4">
      <c r="B1261" s="21" t="s">
        <v>3272</v>
      </c>
      <c r="C1261" s="120" t="s">
        <v>170</v>
      </c>
      <c r="D1261" s="21" t="s">
        <v>192</v>
      </c>
      <c r="E1261" s="21" t="s">
        <v>485</v>
      </c>
      <c r="F1261" s="22" t="s">
        <v>3416</v>
      </c>
      <c r="G1261" s="21" t="s">
        <v>174</v>
      </c>
      <c r="H1261" s="21" t="s">
        <v>163</v>
      </c>
      <c r="I1261" s="21" t="s">
        <v>194</v>
      </c>
      <c r="J1261" s="120" t="s">
        <v>206</v>
      </c>
      <c r="K1261" s="21" t="s">
        <v>186</v>
      </c>
      <c r="L1261" s="21" t="s">
        <v>3422</v>
      </c>
      <c r="M1261" s="21" t="s">
        <v>488</v>
      </c>
      <c r="N1261" s="22"/>
      <c r="O1261" s="23">
        <v>45322</v>
      </c>
      <c r="P1261" s="5" t="s">
        <v>3423</v>
      </c>
      <c r="Q1261" s="5" t="s">
        <v>3422</v>
      </c>
      <c r="R1261" s="5" t="s">
        <v>3419</v>
      </c>
      <c r="S1261" s="5" t="s">
        <v>1123</v>
      </c>
      <c r="U1261" s="5">
        <v>0</v>
      </c>
      <c r="V1261" s="5">
        <v>0</v>
      </c>
    </row>
    <row r="1262" spans="2:22" ht="31.5" x14ac:dyDescent="0.4">
      <c r="B1262" s="21" t="s">
        <v>3272</v>
      </c>
      <c r="C1262" s="120" t="s">
        <v>170</v>
      </c>
      <c r="D1262" s="21" t="s">
        <v>192</v>
      </c>
      <c r="E1262" s="21" t="s">
        <v>485</v>
      </c>
      <c r="F1262" s="22" t="s">
        <v>3416</v>
      </c>
      <c r="G1262" s="21" t="s">
        <v>174</v>
      </c>
      <c r="H1262" s="21" t="s">
        <v>163</v>
      </c>
      <c r="I1262" s="21" t="s">
        <v>194</v>
      </c>
      <c r="J1262" s="120" t="s">
        <v>206</v>
      </c>
      <c r="K1262" s="21" t="s">
        <v>189</v>
      </c>
      <c r="L1262" s="21" t="s">
        <v>3424</v>
      </c>
      <c r="M1262" s="21" t="s">
        <v>488</v>
      </c>
      <c r="N1262" s="22"/>
      <c r="O1262" s="23">
        <v>45322</v>
      </c>
      <c r="P1262" s="5" t="s">
        <v>3425</v>
      </c>
      <c r="Q1262" s="5" t="s">
        <v>3424</v>
      </c>
      <c r="R1262" s="5" t="s">
        <v>3419</v>
      </c>
      <c r="S1262" s="5" t="s">
        <v>1123</v>
      </c>
      <c r="U1262" s="5">
        <v>0</v>
      </c>
      <c r="V1262" s="5">
        <v>0</v>
      </c>
    </row>
    <row r="1263" spans="2:22" ht="31.5" x14ac:dyDescent="0.4">
      <c r="B1263" s="21" t="s">
        <v>3272</v>
      </c>
      <c r="C1263" s="120" t="s">
        <v>170</v>
      </c>
      <c r="D1263" s="21" t="s">
        <v>192</v>
      </c>
      <c r="E1263" s="21" t="s">
        <v>485</v>
      </c>
      <c r="F1263" s="22" t="s">
        <v>3406</v>
      </c>
      <c r="G1263" s="21" t="s">
        <v>174</v>
      </c>
      <c r="H1263" s="21" t="s">
        <v>163</v>
      </c>
      <c r="I1263" s="21" t="s">
        <v>194</v>
      </c>
      <c r="J1263" s="120" t="s">
        <v>195</v>
      </c>
      <c r="K1263" s="21" t="s">
        <v>177</v>
      </c>
      <c r="L1263" s="21" t="s">
        <v>3407</v>
      </c>
      <c r="M1263" s="21" t="s">
        <v>488</v>
      </c>
      <c r="N1263" s="22"/>
      <c r="O1263" s="23">
        <v>45322</v>
      </c>
      <c r="P1263" s="5" t="s">
        <v>3408</v>
      </c>
      <c r="Q1263" s="5" t="s">
        <v>3407</v>
      </c>
      <c r="R1263" s="5" t="s">
        <v>3409</v>
      </c>
      <c r="S1263" s="5" t="s">
        <v>1123</v>
      </c>
      <c r="U1263" s="5">
        <v>0</v>
      </c>
      <c r="V1263" s="5">
        <v>0</v>
      </c>
    </row>
    <row r="1264" spans="2:22" ht="31.5" x14ac:dyDescent="0.4">
      <c r="B1264" s="21" t="s">
        <v>3272</v>
      </c>
      <c r="C1264" s="120" t="s">
        <v>170</v>
      </c>
      <c r="D1264" s="21" t="s">
        <v>192</v>
      </c>
      <c r="E1264" s="21" t="s">
        <v>485</v>
      </c>
      <c r="F1264" s="22" t="s">
        <v>3406</v>
      </c>
      <c r="G1264" s="21" t="s">
        <v>174</v>
      </c>
      <c r="H1264" s="21" t="s">
        <v>163</v>
      </c>
      <c r="I1264" s="21" t="s">
        <v>194</v>
      </c>
      <c r="J1264" s="120" t="s">
        <v>195</v>
      </c>
      <c r="K1264" s="21" t="s">
        <v>183</v>
      </c>
      <c r="L1264" s="21" t="s">
        <v>3410</v>
      </c>
      <c r="M1264" s="21" t="s">
        <v>488</v>
      </c>
      <c r="N1264" s="22"/>
      <c r="O1264" s="23">
        <v>45322</v>
      </c>
      <c r="P1264" s="5" t="s">
        <v>3411</v>
      </c>
      <c r="Q1264" s="5" t="s">
        <v>3410</v>
      </c>
      <c r="R1264" s="5" t="s">
        <v>3409</v>
      </c>
      <c r="S1264" s="5" t="s">
        <v>1123</v>
      </c>
      <c r="U1264" s="5">
        <v>0</v>
      </c>
      <c r="V1264" s="5">
        <v>0</v>
      </c>
    </row>
    <row r="1265" spans="2:22" ht="31.5" x14ac:dyDescent="0.4">
      <c r="B1265" s="21" t="s">
        <v>3272</v>
      </c>
      <c r="C1265" s="120" t="s">
        <v>170</v>
      </c>
      <c r="D1265" s="21" t="s">
        <v>192</v>
      </c>
      <c r="E1265" s="21" t="s">
        <v>485</v>
      </c>
      <c r="F1265" s="22" t="s">
        <v>3406</v>
      </c>
      <c r="G1265" s="21" t="s">
        <v>174</v>
      </c>
      <c r="H1265" s="21" t="s">
        <v>163</v>
      </c>
      <c r="I1265" s="21" t="s">
        <v>194</v>
      </c>
      <c r="J1265" s="120" t="s">
        <v>195</v>
      </c>
      <c r="K1265" s="21" t="s">
        <v>186</v>
      </c>
      <c r="L1265" s="21" t="s">
        <v>3412</v>
      </c>
      <c r="M1265" s="21" t="s">
        <v>488</v>
      </c>
      <c r="N1265" s="22"/>
      <c r="O1265" s="23">
        <v>45322</v>
      </c>
      <c r="P1265" s="5" t="s">
        <v>3413</v>
      </c>
      <c r="Q1265" s="5" t="s">
        <v>3412</v>
      </c>
      <c r="R1265" s="5" t="s">
        <v>3409</v>
      </c>
      <c r="S1265" s="5" t="s">
        <v>1123</v>
      </c>
      <c r="U1265" s="5">
        <v>0</v>
      </c>
      <c r="V1265" s="5">
        <v>0</v>
      </c>
    </row>
    <row r="1266" spans="2:22" ht="31.5" x14ac:dyDescent="0.4">
      <c r="B1266" s="21" t="s">
        <v>3272</v>
      </c>
      <c r="C1266" s="120" t="s">
        <v>170</v>
      </c>
      <c r="D1266" s="21" t="s">
        <v>192</v>
      </c>
      <c r="E1266" s="21" t="s">
        <v>485</v>
      </c>
      <c r="F1266" s="22" t="s">
        <v>3406</v>
      </c>
      <c r="G1266" s="21" t="s">
        <v>174</v>
      </c>
      <c r="H1266" s="21" t="s">
        <v>163</v>
      </c>
      <c r="I1266" s="21" t="s">
        <v>194</v>
      </c>
      <c r="J1266" s="120" t="s">
        <v>195</v>
      </c>
      <c r="K1266" s="21" t="s">
        <v>189</v>
      </c>
      <c r="L1266" s="21" t="s">
        <v>3414</v>
      </c>
      <c r="M1266" s="21" t="s">
        <v>488</v>
      </c>
      <c r="N1266" s="22"/>
      <c r="O1266" s="23">
        <v>45322</v>
      </c>
      <c r="P1266" s="5" t="s">
        <v>3415</v>
      </c>
      <c r="Q1266" s="5" t="s">
        <v>3414</v>
      </c>
      <c r="R1266" s="5" t="s">
        <v>3409</v>
      </c>
      <c r="S1266" s="5" t="s">
        <v>1123</v>
      </c>
      <c r="U1266" s="5">
        <v>0</v>
      </c>
      <c r="V1266" s="5">
        <v>0</v>
      </c>
    </row>
    <row r="1267" spans="2:22" ht="31.5" x14ac:dyDescent="0.4">
      <c r="B1267" s="21" t="s">
        <v>3272</v>
      </c>
      <c r="C1267" s="120" t="s">
        <v>499</v>
      </c>
      <c r="D1267" s="21" t="s">
        <v>240</v>
      </c>
      <c r="E1267" s="21" t="s">
        <v>485</v>
      </c>
      <c r="F1267" s="22" t="s">
        <v>3550</v>
      </c>
      <c r="G1267" s="21" t="s">
        <v>174</v>
      </c>
      <c r="H1267" s="21" t="s">
        <v>161</v>
      </c>
      <c r="I1267" s="21" t="s">
        <v>254</v>
      </c>
      <c r="J1267" s="120" t="s">
        <v>176</v>
      </c>
      <c r="K1267" s="21" t="s">
        <v>177</v>
      </c>
      <c r="L1267" s="21" t="s">
        <v>3551</v>
      </c>
      <c r="M1267" s="21" t="s">
        <v>488</v>
      </c>
      <c r="N1267" s="22" t="s">
        <v>2121</v>
      </c>
      <c r="O1267" s="23">
        <v>45322</v>
      </c>
      <c r="P1267" s="5" t="s">
        <v>3552</v>
      </c>
      <c r="Q1267" s="5" t="s">
        <v>3551</v>
      </c>
      <c r="R1267" s="5" t="s">
        <v>3553</v>
      </c>
      <c r="S1267" s="5" t="s">
        <v>2722</v>
      </c>
      <c r="U1267" s="5">
        <v>0</v>
      </c>
      <c r="V1267" s="5">
        <v>0</v>
      </c>
    </row>
    <row r="1268" spans="2:22" ht="31.5" x14ac:dyDescent="0.4">
      <c r="B1268" s="21" t="s">
        <v>3272</v>
      </c>
      <c r="C1268" s="120" t="s">
        <v>499</v>
      </c>
      <c r="D1268" s="21" t="s">
        <v>240</v>
      </c>
      <c r="E1268" s="21" t="s">
        <v>485</v>
      </c>
      <c r="F1268" s="22" t="s">
        <v>3550</v>
      </c>
      <c r="G1268" s="21" t="s">
        <v>174</v>
      </c>
      <c r="H1268" s="21" t="s">
        <v>161</v>
      </c>
      <c r="I1268" s="21" t="s">
        <v>254</v>
      </c>
      <c r="J1268" s="120" t="s">
        <v>176</v>
      </c>
      <c r="K1268" s="21" t="s">
        <v>183</v>
      </c>
      <c r="L1268" s="21" t="s">
        <v>3554</v>
      </c>
      <c r="M1268" s="21" t="s">
        <v>488</v>
      </c>
      <c r="N1268" s="22" t="s">
        <v>2121</v>
      </c>
      <c r="O1268" s="23">
        <v>45322</v>
      </c>
      <c r="P1268" s="5" t="s">
        <v>3555</v>
      </c>
      <c r="Q1268" s="5" t="s">
        <v>3554</v>
      </c>
      <c r="R1268" s="5" t="s">
        <v>3553</v>
      </c>
      <c r="S1268" s="5" t="s">
        <v>2722</v>
      </c>
      <c r="U1268" s="5">
        <v>0</v>
      </c>
      <c r="V1268" s="5">
        <v>0</v>
      </c>
    </row>
    <row r="1269" spans="2:22" ht="31.5" x14ac:dyDescent="0.4">
      <c r="B1269" s="21" t="s">
        <v>3272</v>
      </c>
      <c r="C1269" s="120" t="s">
        <v>499</v>
      </c>
      <c r="D1269" s="21" t="s">
        <v>240</v>
      </c>
      <c r="E1269" s="21" t="s">
        <v>485</v>
      </c>
      <c r="F1269" s="22" t="s">
        <v>3550</v>
      </c>
      <c r="G1269" s="21" t="s">
        <v>174</v>
      </c>
      <c r="H1269" s="21" t="s">
        <v>161</v>
      </c>
      <c r="I1269" s="21" t="s">
        <v>254</v>
      </c>
      <c r="J1269" s="120" t="s">
        <v>176</v>
      </c>
      <c r="K1269" s="21" t="s">
        <v>186</v>
      </c>
      <c r="L1269" s="21" t="s">
        <v>3556</v>
      </c>
      <c r="M1269" s="21" t="s">
        <v>488</v>
      </c>
      <c r="N1269" s="22" t="s">
        <v>2121</v>
      </c>
      <c r="O1269" s="23">
        <v>45322</v>
      </c>
      <c r="P1269" s="5" t="s">
        <v>3557</v>
      </c>
      <c r="Q1269" s="5" t="s">
        <v>3556</v>
      </c>
      <c r="R1269" s="5" t="s">
        <v>3553</v>
      </c>
      <c r="S1269" s="5" t="s">
        <v>2722</v>
      </c>
      <c r="U1269" s="5">
        <v>0</v>
      </c>
      <c r="V1269" s="5">
        <v>0</v>
      </c>
    </row>
    <row r="1270" spans="2:22" ht="31.5" x14ac:dyDescent="0.4">
      <c r="B1270" s="21" t="s">
        <v>3272</v>
      </c>
      <c r="C1270" s="120" t="s">
        <v>499</v>
      </c>
      <c r="D1270" s="21" t="s">
        <v>240</v>
      </c>
      <c r="E1270" s="21" t="s">
        <v>485</v>
      </c>
      <c r="F1270" s="22" t="s">
        <v>3550</v>
      </c>
      <c r="G1270" s="21" t="s">
        <v>174</v>
      </c>
      <c r="H1270" s="21" t="s">
        <v>161</v>
      </c>
      <c r="I1270" s="21" t="s">
        <v>254</v>
      </c>
      <c r="J1270" s="120" t="s">
        <v>176</v>
      </c>
      <c r="K1270" s="21" t="s">
        <v>189</v>
      </c>
      <c r="L1270" s="21" t="s">
        <v>3558</v>
      </c>
      <c r="M1270" s="21" t="s">
        <v>488</v>
      </c>
      <c r="N1270" s="22" t="s">
        <v>2121</v>
      </c>
      <c r="O1270" s="23">
        <v>45322</v>
      </c>
      <c r="P1270" s="5" t="s">
        <v>3559</v>
      </c>
      <c r="Q1270" s="5" t="s">
        <v>3558</v>
      </c>
      <c r="R1270" s="5" t="s">
        <v>3553</v>
      </c>
      <c r="S1270" s="5" t="s">
        <v>2722</v>
      </c>
      <c r="U1270" s="5">
        <v>0</v>
      </c>
      <c r="V1270" s="5">
        <v>0</v>
      </c>
    </row>
    <row r="1271" spans="2:22" ht="31.5" x14ac:dyDescent="0.4">
      <c r="B1271" s="21" t="s">
        <v>3272</v>
      </c>
      <c r="C1271" s="120" t="s">
        <v>499</v>
      </c>
      <c r="D1271" s="21" t="s">
        <v>192</v>
      </c>
      <c r="E1271" s="21" t="s">
        <v>485</v>
      </c>
      <c r="F1271" s="22" t="s">
        <v>3283</v>
      </c>
      <c r="G1271" s="21" t="s">
        <v>174</v>
      </c>
      <c r="H1271" s="21" t="s">
        <v>132</v>
      </c>
      <c r="I1271" s="21" t="s">
        <v>217</v>
      </c>
      <c r="J1271" s="120" t="s">
        <v>176</v>
      </c>
      <c r="K1271" s="21" t="s">
        <v>177</v>
      </c>
      <c r="L1271" s="21" t="s">
        <v>3284</v>
      </c>
      <c r="M1271" s="21" t="s">
        <v>488</v>
      </c>
      <c r="N1271" s="22"/>
      <c r="O1271" s="23">
        <v>45322</v>
      </c>
      <c r="P1271" s="5" t="s">
        <v>3285</v>
      </c>
      <c r="Q1271" s="5" t="s">
        <v>3284</v>
      </c>
      <c r="R1271" s="5" t="s">
        <v>3286</v>
      </c>
      <c r="S1271" s="5" t="s">
        <v>504</v>
      </c>
      <c r="U1271" s="5">
        <v>0</v>
      </c>
      <c r="V1271" s="5">
        <v>0</v>
      </c>
    </row>
    <row r="1272" spans="2:22" ht="31.5" x14ac:dyDescent="0.4">
      <c r="B1272" s="21" t="s">
        <v>3272</v>
      </c>
      <c r="C1272" s="120" t="s">
        <v>499</v>
      </c>
      <c r="D1272" s="21" t="s">
        <v>192</v>
      </c>
      <c r="E1272" s="21" t="s">
        <v>485</v>
      </c>
      <c r="F1272" s="22" t="s">
        <v>3283</v>
      </c>
      <c r="G1272" s="21" t="s">
        <v>174</v>
      </c>
      <c r="H1272" s="21" t="s">
        <v>132</v>
      </c>
      <c r="I1272" s="21" t="s">
        <v>217</v>
      </c>
      <c r="J1272" s="120" t="s">
        <v>176</v>
      </c>
      <c r="K1272" s="21" t="s">
        <v>183</v>
      </c>
      <c r="L1272" s="21" t="s">
        <v>3287</v>
      </c>
      <c r="M1272" s="21" t="s">
        <v>488</v>
      </c>
      <c r="N1272" s="22"/>
      <c r="O1272" s="23">
        <v>45322</v>
      </c>
      <c r="P1272" s="5" t="s">
        <v>3288</v>
      </c>
      <c r="Q1272" s="5" t="s">
        <v>3287</v>
      </c>
      <c r="R1272" s="5" t="s">
        <v>3286</v>
      </c>
      <c r="S1272" s="5" t="s">
        <v>504</v>
      </c>
      <c r="U1272" s="5">
        <v>0</v>
      </c>
      <c r="V1272" s="5">
        <v>0</v>
      </c>
    </row>
    <row r="1273" spans="2:22" ht="31.5" x14ac:dyDescent="0.4">
      <c r="B1273" s="21" t="s">
        <v>3272</v>
      </c>
      <c r="C1273" s="120" t="s">
        <v>499</v>
      </c>
      <c r="D1273" s="21" t="s">
        <v>192</v>
      </c>
      <c r="E1273" s="21" t="s">
        <v>485</v>
      </c>
      <c r="F1273" s="22" t="s">
        <v>3283</v>
      </c>
      <c r="G1273" s="21" t="s">
        <v>174</v>
      </c>
      <c r="H1273" s="21" t="s">
        <v>132</v>
      </c>
      <c r="I1273" s="21" t="s">
        <v>217</v>
      </c>
      <c r="J1273" s="120" t="s">
        <v>176</v>
      </c>
      <c r="K1273" s="21" t="s">
        <v>186</v>
      </c>
      <c r="L1273" s="21" t="s">
        <v>3289</v>
      </c>
      <c r="M1273" s="21" t="s">
        <v>488</v>
      </c>
      <c r="N1273" s="22"/>
      <c r="O1273" s="23">
        <v>45322</v>
      </c>
      <c r="P1273" s="5" t="s">
        <v>3290</v>
      </c>
      <c r="Q1273" s="5" t="s">
        <v>3289</v>
      </c>
      <c r="R1273" s="5" t="s">
        <v>3286</v>
      </c>
      <c r="S1273" s="5" t="s">
        <v>504</v>
      </c>
      <c r="U1273" s="5">
        <v>0</v>
      </c>
      <c r="V1273" s="5">
        <v>0</v>
      </c>
    </row>
    <row r="1274" spans="2:22" ht="31.5" x14ac:dyDescent="0.4">
      <c r="B1274" s="21" t="s">
        <v>3272</v>
      </c>
      <c r="C1274" s="120" t="s">
        <v>499</v>
      </c>
      <c r="D1274" s="21" t="s">
        <v>192</v>
      </c>
      <c r="E1274" s="21" t="s">
        <v>485</v>
      </c>
      <c r="F1274" s="22" t="s">
        <v>3283</v>
      </c>
      <c r="G1274" s="21" t="s">
        <v>174</v>
      </c>
      <c r="H1274" s="21" t="s">
        <v>132</v>
      </c>
      <c r="I1274" s="21" t="s">
        <v>217</v>
      </c>
      <c r="J1274" s="120" t="s">
        <v>176</v>
      </c>
      <c r="K1274" s="21" t="s">
        <v>189</v>
      </c>
      <c r="L1274" s="21" t="s">
        <v>3291</v>
      </c>
      <c r="M1274" s="21" t="s">
        <v>488</v>
      </c>
      <c r="N1274" s="22"/>
      <c r="O1274" s="23">
        <v>45322</v>
      </c>
      <c r="P1274" s="5" t="s">
        <v>3292</v>
      </c>
      <c r="Q1274" s="5" t="s">
        <v>3291</v>
      </c>
      <c r="R1274" s="5" t="s">
        <v>3286</v>
      </c>
      <c r="S1274" s="5" t="s">
        <v>504</v>
      </c>
      <c r="U1274" s="5">
        <v>0</v>
      </c>
      <c r="V1274" s="5">
        <v>0</v>
      </c>
    </row>
    <row r="1275" spans="2:22" ht="31.5" x14ac:dyDescent="0.4">
      <c r="B1275" s="21" t="s">
        <v>3272</v>
      </c>
      <c r="C1275" s="120" t="s">
        <v>499</v>
      </c>
      <c r="D1275" s="21" t="s">
        <v>192</v>
      </c>
      <c r="E1275" s="21" t="s">
        <v>485</v>
      </c>
      <c r="F1275" s="22" t="s">
        <v>3506</v>
      </c>
      <c r="G1275" s="21" t="s">
        <v>174</v>
      </c>
      <c r="H1275" s="21" t="s">
        <v>161</v>
      </c>
      <c r="I1275" s="21" t="s">
        <v>254</v>
      </c>
      <c r="J1275" s="21" t="s">
        <v>533</v>
      </c>
      <c r="K1275" s="21" t="s">
        <v>177</v>
      </c>
      <c r="L1275" s="21" t="s">
        <v>3507</v>
      </c>
      <c r="M1275" s="21" t="s">
        <v>488</v>
      </c>
      <c r="N1275" s="22"/>
      <c r="O1275" s="23">
        <v>45322</v>
      </c>
      <c r="P1275" s="5" t="s">
        <v>3508</v>
      </c>
      <c r="Q1275" s="5" t="s">
        <v>3507</v>
      </c>
      <c r="R1275" s="5" t="s">
        <v>3509</v>
      </c>
      <c r="S1275" s="5" t="s">
        <v>2091</v>
      </c>
      <c r="U1275" s="5">
        <v>0</v>
      </c>
      <c r="V1275" s="5">
        <v>0</v>
      </c>
    </row>
    <row r="1276" spans="2:22" ht="31.5" x14ac:dyDescent="0.4">
      <c r="B1276" s="21" t="s">
        <v>3272</v>
      </c>
      <c r="C1276" s="120" t="s">
        <v>499</v>
      </c>
      <c r="D1276" s="21" t="s">
        <v>192</v>
      </c>
      <c r="E1276" s="21" t="s">
        <v>485</v>
      </c>
      <c r="F1276" s="22" t="s">
        <v>3506</v>
      </c>
      <c r="G1276" s="21" t="s">
        <v>174</v>
      </c>
      <c r="H1276" s="21" t="s">
        <v>161</v>
      </c>
      <c r="I1276" s="21" t="s">
        <v>254</v>
      </c>
      <c r="J1276" s="21" t="s">
        <v>533</v>
      </c>
      <c r="K1276" s="21" t="s">
        <v>183</v>
      </c>
      <c r="L1276" s="21" t="s">
        <v>3510</v>
      </c>
      <c r="M1276" s="21" t="s">
        <v>488</v>
      </c>
      <c r="N1276" s="22"/>
      <c r="O1276" s="23">
        <v>45322</v>
      </c>
      <c r="P1276" s="5" t="s">
        <v>3511</v>
      </c>
      <c r="Q1276" s="5" t="s">
        <v>3510</v>
      </c>
      <c r="R1276" s="5" t="s">
        <v>3509</v>
      </c>
      <c r="S1276" s="5" t="s">
        <v>2091</v>
      </c>
      <c r="U1276" s="5">
        <v>0</v>
      </c>
      <c r="V1276" s="5">
        <v>0</v>
      </c>
    </row>
    <row r="1277" spans="2:22" ht="31.5" x14ac:dyDescent="0.4">
      <c r="B1277" s="21" t="s">
        <v>3272</v>
      </c>
      <c r="C1277" s="120" t="s">
        <v>499</v>
      </c>
      <c r="D1277" s="21" t="s">
        <v>192</v>
      </c>
      <c r="E1277" s="21" t="s">
        <v>485</v>
      </c>
      <c r="F1277" s="22" t="s">
        <v>3506</v>
      </c>
      <c r="G1277" s="21" t="s">
        <v>174</v>
      </c>
      <c r="H1277" s="21" t="s">
        <v>161</v>
      </c>
      <c r="I1277" s="21" t="s">
        <v>254</v>
      </c>
      <c r="J1277" s="21" t="s">
        <v>533</v>
      </c>
      <c r="K1277" s="21" t="s">
        <v>186</v>
      </c>
      <c r="L1277" s="21" t="s">
        <v>3512</v>
      </c>
      <c r="M1277" s="21" t="s">
        <v>488</v>
      </c>
      <c r="N1277" s="22"/>
      <c r="O1277" s="23">
        <v>45322</v>
      </c>
      <c r="P1277" s="5" t="s">
        <v>3513</v>
      </c>
      <c r="Q1277" s="5" t="s">
        <v>3512</v>
      </c>
      <c r="R1277" s="5" t="s">
        <v>3509</v>
      </c>
      <c r="S1277" s="5" t="s">
        <v>2091</v>
      </c>
      <c r="U1277" s="5">
        <v>0</v>
      </c>
      <c r="V1277" s="5">
        <v>0</v>
      </c>
    </row>
    <row r="1278" spans="2:22" ht="31.5" x14ac:dyDescent="0.4">
      <c r="B1278" s="21" t="s">
        <v>3272</v>
      </c>
      <c r="C1278" s="120" t="s">
        <v>499</v>
      </c>
      <c r="D1278" s="21" t="s">
        <v>192</v>
      </c>
      <c r="E1278" s="21" t="s">
        <v>485</v>
      </c>
      <c r="F1278" s="22" t="s">
        <v>3506</v>
      </c>
      <c r="G1278" s="21" t="s">
        <v>174</v>
      </c>
      <c r="H1278" s="21" t="s">
        <v>161</v>
      </c>
      <c r="I1278" s="21" t="s">
        <v>254</v>
      </c>
      <c r="J1278" s="21" t="s">
        <v>533</v>
      </c>
      <c r="K1278" s="21" t="s">
        <v>189</v>
      </c>
      <c r="L1278" s="21" t="s">
        <v>3514</v>
      </c>
      <c r="M1278" s="21" t="s">
        <v>488</v>
      </c>
      <c r="N1278" s="22"/>
      <c r="O1278" s="23">
        <v>45322</v>
      </c>
      <c r="P1278" s="5" t="s">
        <v>3515</v>
      </c>
      <c r="Q1278" s="5" t="s">
        <v>3514</v>
      </c>
      <c r="R1278" s="5" t="s">
        <v>3509</v>
      </c>
      <c r="S1278" s="5" t="s">
        <v>2091</v>
      </c>
      <c r="U1278" s="5">
        <v>0</v>
      </c>
      <c r="V1278" s="5">
        <v>0</v>
      </c>
    </row>
    <row r="1279" spans="2:22" ht="31.5" x14ac:dyDescent="0.4">
      <c r="B1279" s="21" t="s">
        <v>3272</v>
      </c>
      <c r="C1279" s="120" t="s">
        <v>499</v>
      </c>
      <c r="D1279" s="21" t="s">
        <v>192</v>
      </c>
      <c r="E1279" s="21" t="s">
        <v>485</v>
      </c>
      <c r="F1279" s="22" t="s">
        <v>3516</v>
      </c>
      <c r="G1279" s="21" t="s">
        <v>174</v>
      </c>
      <c r="H1279" s="21" t="s">
        <v>161</v>
      </c>
      <c r="I1279" s="21" t="s">
        <v>254</v>
      </c>
      <c r="J1279" s="21" t="s">
        <v>746</v>
      </c>
      <c r="K1279" s="21" t="s">
        <v>177</v>
      </c>
      <c r="L1279" s="21" t="s">
        <v>3517</v>
      </c>
      <c r="M1279" s="21" t="s">
        <v>488</v>
      </c>
      <c r="N1279" s="22"/>
      <c r="O1279" s="23">
        <v>45322</v>
      </c>
      <c r="P1279" s="5" t="s">
        <v>3518</v>
      </c>
      <c r="Q1279" s="5" t="s">
        <v>3517</v>
      </c>
      <c r="R1279" s="5" t="s">
        <v>3519</v>
      </c>
      <c r="S1279" s="5" t="s">
        <v>2102</v>
      </c>
      <c r="U1279" s="5">
        <v>0</v>
      </c>
      <c r="V1279" s="5">
        <v>0</v>
      </c>
    </row>
    <row r="1280" spans="2:22" ht="31.5" x14ac:dyDescent="0.4">
      <c r="B1280" s="21" t="s">
        <v>3272</v>
      </c>
      <c r="C1280" s="120" t="s">
        <v>499</v>
      </c>
      <c r="D1280" s="21" t="s">
        <v>192</v>
      </c>
      <c r="E1280" s="21" t="s">
        <v>485</v>
      </c>
      <c r="F1280" s="22" t="s">
        <v>3516</v>
      </c>
      <c r="G1280" s="21" t="s">
        <v>174</v>
      </c>
      <c r="H1280" s="21" t="s">
        <v>161</v>
      </c>
      <c r="I1280" s="21" t="s">
        <v>254</v>
      </c>
      <c r="J1280" s="21" t="s">
        <v>746</v>
      </c>
      <c r="K1280" s="21" t="s">
        <v>183</v>
      </c>
      <c r="L1280" s="21" t="s">
        <v>3520</v>
      </c>
      <c r="M1280" s="21" t="s">
        <v>488</v>
      </c>
      <c r="N1280" s="22"/>
      <c r="O1280" s="23">
        <v>45322</v>
      </c>
      <c r="P1280" s="5" t="s">
        <v>3521</v>
      </c>
      <c r="Q1280" s="5" t="s">
        <v>3520</v>
      </c>
      <c r="R1280" s="5" t="s">
        <v>3519</v>
      </c>
      <c r="S1280" s="5" t="s">
        <v>2102</v>
      </c>
      <c r="U1280" s="5">
        <v>0</v>
      </c>
      <c r="V1280" s="5">
        <v>0</v>
      </c>
    </row>
    <row r="1281" spans="2:22" ht="31.5" x14ac:dyDescent="0.4">
      <c r="B1281" s="21" t="s">
        <v>3272</v>
      </c>
      <c r="C1281" s="120" t="s">
        <v>499</v>
      </c>
      <c r="D1281" s="21" t="s">
        <v>192</v>
      </c>
      <c r="E1281" s="21" t="s">
        <v>485</v>
      </c>
      <c r="F1281" s="22" t="s">
        <v>3516</v>
      </c>
      <c r="G1281" s="21" t="s">
        <v>174</v>
      </c>
      <c r="H1281" s="21" t="s">
        <v>161</v>
      </c>
      <c r="I1281" s="21" t="s">
        <v>254</v>
      </c>
      <c r="J1281" s="21" t="s">
        <v>746</v>
      </c>
      <c r="K1281" s="21" t="s">
        <v>186</v>
      </c>
      <c r="L1281" s="21" t="s">
        <v>3522</v>
      </c>
      <c r="M1281" s="21" t="s">
        <v>488</v>
      </c>
      <c r="N1281" s="22"/>
      <c r="O1281" s="23">
        <v>45322</v>
      </c>
      <c r="P1281" s="5" t="s">
        <v>3523</v>
      </c>
      <c r="Q1281" s="5" t="s">
        <v>3522</v>
      </c>
      <c r="R1281" s="5" t="s">
        <v>3519</v>
      </c>
      <c r="S1281" s="5" t="s">
        <v>2102</v>
      </c>
      <c r="U1281" s="5">
        <v>0</v>
      </c>
      <c r="V1281" s="5">
        <v>0</v>
      </c>
    </row>
    <row r="1282" spans="2:22" ht="31.5" x14ac:dyDescent="0.4">
      <c r="B1282" s="21" t="s">
        <v>3272</v>
      </c>
      <c r="C1282" s="120" t="s">
        <v>499</v>
      </c>
      <c r="D1282" s="21" t="s">
        <v>192</v>
      </c>
      <c r="E1282" s="21" t="s">
        <v>485</v>
      </c>
      <c r="F1282" s="22" t="s">
        <v>3516</v>
      </c>
      <c r="G1282" s="21" t="s">
        <v>174</v>
      </c>
      <c r="H1282" s="21" t="s">
        <v>161</v>
      </c>
      <c r="I1282" s="21" t="s">
        <v>254</v>
      </c>
      <c r="J1282" s="21" t="s">
        <v>746</v>
      </c>
      <c r="K1282" s="21" t="s">
        <v>189</v>
      </c>
      <c r="L1282" s="21" t="s">
        <v>3524</v>
      </c>
      <c r="M1282" s="21" t="s">
        <v>488</v>
      </c>
      <c r="N1282" s="22"/>
      <c r="O1282" s="23">
        <v>45322</v>
      </c>
      <c r="P1282" s="5" t="s">
        <v>3525</v>
      </c>
      <c r="Q1282" s="5" t="s">
        <v>3524</v>
      </c>
      <c r="R1282" s="5" t="s">
        <v>3519</v>
      </c>
      <c r="S1282" s="5" t="s">
        <v>2102</v>
      </c>
      <c r="U1282" s="5">
        <v>0</v>
      </c>
      <c r="V1282" s="5">
        <v>0</v>
      </c>
    </row>
    <row r="1283" spans="2:22" ht="31.5" x14ac:dyDescent="0.4">
      <c r="B1283" s="21" t="s">
        <v>3272</v>
      </c>
      <c r="C1283" s="120" t="s">
        <v>499</v>
      </c>
      <c r="D1283" s="21" t="s">
        <v>240</v>
      </c>
      <c r="E1283" s="21" t="s">
        <v>485</v>
      </c>
      <c r="F1283" s="22" t="s">
        <v>532</v>
      </c>
      <c r="G1283" s="21" t="s">
        <v>174</v>
      </c>
      <c r="H1283" s="21" t="s">
        <v>161</v>
      </c>
      <c r="I1283" s="21" t="s">
        <v>254</v>
      </c>
      <c r="J1283" s="21" t="s">
        <v>533</v>
      </c>
      <c r="K1283" s="21" t="s">
        <v>177</v>
      </c>
      <c r="L1283" s="21" t="s">
        <v>3293</v>
      </c>
      <c r="M1283" s="21" t="s">
        <v>488</v>
      </c>
      <c r="N1283" s="22" t="s">
        <v>535</v>
      </c>
      <c r="O1283" s="23">
        <v>45322</v>
      </c>
      <c r="P1283" s="5" t="s">
        <v>3294</v>
      </c>
      <c r="Q1283" s="5" t="s">
        <v>3293</v>
      </c>
      <c r="R1283" s="5" t="s">
        <v>537</v>
      </c>
      <c r="S1283" s="5" t="s">
        <v>525</v>
      </c>
      <c r="U1283" s="5">
        <v>0</v>
      </c>
      <c r="V1283" s="5">
        <v>0</v>
      </c>
    </row>
    <row r="1284" spans="2:22" ht="31.5" x14ac:dyDescent="0.4">
      <c r="B1284" s="21" t="s">
        <v>3272</v>
      </c>
      <c r="C1284" s="120" t="s">
        <v>499</v>
      </c>
      <c r="D1284" s="21" t="s">
        <v>240</v>
      </c>
      <c r="E1284" s="21" t="s">
        <v>485</v>
      </c>
      <c r="F1284" s="22" t="s">
        <v>532</v>
      </c>
      <c r="G1284" s="21" t="s">
        <v>174</v>
      </c>
      <c r="H1284" s="21" t="s">
        <v>161</v>
      </c>
      <c r="I1284" s="21" t="s">
        <v>254</v>
      </c>
      <c r="J1284" s="21" t="s">
        <v>533</v>
      </c>
      <c r="K1284" s="21" t="s">
        <v>183</v>
      </c>
      <c r="L1284" s="21" t="s">
        <v>3295</v>
      </c>
      <c r="M1284" s="21" t="s">
        <v>488</v>
      </c>
      <c r="N1284" s="22" t="s">
        <v>535</v>
      </c>
      <c r="O1284" s="23">
        <v>45322</v>
      </c>
      <c r="P1284" s="5" t="s">
        <v>3296</v>
      </c>
      <c r="Q1284" s="5" t="s">
        <v>3295</v>
      </c>
      <c r="R1284" s="5" t="s">
        <v>537</v>
      </c>
      <c r="S1284" s="5" t="s">
        <v>525</v>
      </c>
      <c r="U1284" s="5">
        <v>0</v>
      </c>
      <c r="V1284" s="5">
        <v>0</v>
      </c>
    </row>
    <row r="1285" spans="2:22" ht="31.5" x14ac:dyDescent="0.4">
      <c r="B1285" s="21" t="s">
        <v>3272</v>
      </c>
      <c r="C1285" s="120" t="s">
        <v>499</v>
      </c>
      <c r="D1285" s="21" t="s">
        <v>240</v>
      </c>
      <c r="E1285" s="21" t="s">
        <v>485</v>
      </c>
      <c r="F1285" s="22" t="s">
        <v>532</v>
      </c>
      <c r="G1285" s="21" t="s">
        <v>174</v>
      </c>
      <c r="H1285" s="21" t="s">
        <v>161</v>
      </c>
      <c r="I1285" s="21" t="s">
        <v>254</v>
      </c>
      <c r="J1285" s="21" t="s">
        <v>533</v>
      </c>
      <c r="K1285" s="21" t="s">
        <v>186</v>
      </c>
      <c r="L1285" s="21" t="s">
        <v>3297</v>
      </c>
      <c r="M1285" s="21" t="s">
        <v>488</v>
      </c>
      <c r="N1285" s="22" t="s">
        <v>535</v>
      </c>
      <c r="O1285" s="23">
        <v>45322</v>
      </c>
      <c r="P1285" s="5" t="s">
        <v>3298</v>
      </c>
      <c r="Q1285" s="5" t="s">
        <v>3297</v>
      </c>
      <c r="R1285" s="5" t="s">
        <v>537</v>
      </c>
      <c r="S1285" s="5" t="s">
        <v>525</v>
      </c>
      <c r="U1285" s="5">
        <v>0</v>
      </c>
      <c r="V1285" s="5">
        <v>0</v>
      </c>
    </row>
    <row r="1286" spans="2:22" ht="31.5" x14ac:dyDescent="0.4">
      <c r="B1286" s="21" t="s">
        <v>3272</v>
      </c>
      <c r="C1286" s="120" t="s">
        <v>499</v>
      </c>
      <c r="D1286" s="21" t="s">
        <v>240</v>
      </c>
      <c r="E1286" s="21" t="s">
        <v>485</v>
      </c>
      <c r="F1286" s="22" t="s">
        <v>532</v>
      </c>
      <c r="G1286" s="21" t="s">
        <v>174</v>
      </c>
      <c r="H1286" s="21" t="s">
        <v>161</v>
      </c>
      <c r="I1286" s="21" t="s">
        <v>254</v>
      </c>
      <c r="J1286" s="21" t="s">
        <v>533</v>
      </c>
      <c r="K1286" s="21" t="s">
        <v>189</v>
      </c>
      <c r="L1286" s="21" t="s">
        <v>3299</v>
      </c>
      <c r="M1286" s="21" t="s">
        <v>488</v>
      </c>
      <c r="N1286" s="22" t="s">
        <v>535</v>
      </c>
      <c r="O1286" s="23">
        <v>45322</v>
      </c>
      <c r="P1286" s="5" t="s">
        <v>3300</v>
      </c>
      <c r="Q1286" s="5" t="s">
        <v>3299</v>
      </c>
      <c r="R1286" s="5" t="s">
        <v>537</v>
      </c>
      <c r="S1286" s="5" t="s">
        <v>525</v>
      </c>
      <c r="U1286" s="5">
        <v>0</v>
      </c>
      <c r="V1286" s="5">
        <v>0</v>
      </c>
    </row>
    <row r="1287" spans="2:22" ht="31.5" x14ac:dyDescent="0.4">
      <c r="B1287" s="21" t="s">
        <v>3272</v>
      </c>
      <c r="C1287" s="120" t="s">
        <v>499</v>
      </c>
      <c r="D1287" s="21" t="s">
        <v>240</v>
      </c>
      <c r="E1287" s="21" t="s">
        <v>485</v>
      </c>
      <c r="F1287" s="22" t="s">
        <v>532</v>
      </c>
      <c r="G1287" s="21" t="s">
        <v>174</v>
      </c>
      <c r="H1287" s="21" t="s">
        <v>117</v>
      </c>
      <c r="I1287" s="21" t="s">
        <v>544</v>
      </c>
      <c r="J1287" s="21" t="s">
        <v>533</v>
      </c>
      <c r="K1287" s="21" t="s">
        <v>177</v>
      </c>
      <c r="L1287" s="21" t="s">
        <v>3301</v>
      </c>
      <c r="M1287" s="21" t="s">
        <v>488</v>
      </c>
      <c r="N1287" s="22" t="s">
        <v>546</v>
      </c>
      <c r="O1287" s="23">
        <v>45322</v>
      </c>
      <c r="P1287" s="5" t="s">
        <v>3294</v>
      </c>
      <c r="Q1287" s="5" t="s">
        <v>3301</v>
      </c>
      <c r="R1287" s="5" t="s">
        <v>537</v>
      </c>
      <c r="S1287" s="5" t="s">
        <v>525</v>
      </c>
      <c r="U1287" s="5">
        <v>0</v>
      </c>
      <c r="V1287" s="5">
        <v>0</v>
      </c>
    </row>
    <row r="1288" spans="2:22" ht="31.5" x14ac:dyDescent="0.4">
      <c r="B1288" s="21" t="s">
        <v>3272</v>
      </c>
      <c r="C1288" s="120" t="s">
        <v>499</v>
      </c>
      <c r="D1288" s="21" t="s">
        <v>240</v>
      </c>
      <c r="E1288" s="21" t="s">
        <v>485</v>
      </c>
      <c r="F1288" s="22" t="s">
        <v>532</v>
      </c>
      <c r="G1288" s="21" t="s">
        <v>174</v>
      </c>
      <c r="H1288" s="21" t="s">
        <v>117</v>
      </c>
      <c r="I1288" s="21" t="s">
        <v>544</v>
      </c>
      <c r="J1288" s="21" t="s">
        <v>533</v>
      </c>
      <c r="K1288" s="21" t="s">
        <v>183</v>
      </c>
      <c r="L1288" s="21" t="s">
        <v>3302</v>
      </c>
      <c r="M1288" s="21" t="s">
        <v>488</v>
      </c>
      <c r="N1288" s="22" t="s">
        <v>546</v>
      </c>
      <c r="O1288" s="23">
        <v>45322</v>
      </c>
      <c r="P1288" s="5" t="s">
        <v>3296</v>
      </c>
      <c r="Q1288" s="5" t="s">
        <v>3302</v>
      </c>
      <c r="R1288" s="5" t="s">
        <v>537</v>
      </c>
      <c r="S1288" s="5" t="s">
        <v>525</v>
      </c>
      <c r="U1288" s="5">
        <v>0</v>
      </c>
      <c r="V1288" s="5">
        <v>0</v>
      </c>
    </row>
    <row r="1289" spans="2:22" ht="31.5" x14ac:dyDescent="0.4">
      <c r="B1289" s="21" t="s">
        <v>3272</v>
      </c>
      <c r="C1289" s="120" t="s">
        <v>499</v>
      </c>
      <c r="D1289" s="21" t="s">
        <v>240</v>
      </c>
      <c r="E1289" s="21" t="s">
        <v>485</v>
      </c>
      <c r="F1289" s="22" t="s">
        <v>532</v>
      </c>
      <c r="G1289" s="21" t="s">
        <v>174</v>
      </c>
      <c r="H1289" s="21" t="s">
        <v>117</v>
      </c>
      <c r="I1289" s="21" t="s">
        <v>544</v>
      </c>
      <c r="J1289" s="21" t="s">
        <v>533</v>
      </c>
      <c r="K1289" s="21" t="s">
        <v>186</v>
      </c>
      <c r="L1289" s="21" t="s">
        <v>3303</v>
      </c>
      <c r="M1289" s="21" t="s">
        <v>488</v>
      </c>
      <c r="N1289" s="22" t="s">
        <v>546</v>
      </c>
      <c r="O1289" s="23">
        <v>45322</v>
      </c>
      <c r="P1289" s="5" t="s">
        <v>3298</v>
      </c>
      <c r="Q1289" s="5" t="s">
        <v>3303</v>
      </c>
      <c r="R1289" s="5" t="s">
        <v>537</v>
      </c>
      <c r="S1289" s="5" t="s">
        <v>525</v>
      </c>
      <c r="U1289" s="5">
        <v>0</v>
      </c>
      <c r="V1289" s="5">
        <v>0</v>
      </c>
    </row>
    <row r="1290" spans="2:22" ht="31.5" x14ac:dyDescent="0.4">
      <c r="B1290" s="21" t="s">
        <v>3272</v>
      </c>
      <c r="C1290" s="120" t="s">
        <v>499</v>
      </c>
      <c r="D1290" s="21" t="s">
        <v>240</v>
      </c>
      <c r="E1290" s="21" t="s">
        <v>485</v>
      </c>
      <c r="F1290" s="22" t="s">
        <v>532</v>
      </c>
      <c r="G1290" s="21" t="s">
        <v>174</v>
      </c>
      <c r="H1290" s="21" t="s">
        <v>117</v>
      </c>
      <c r="I1290" s="21" t="s">
        <v>544</v>
      </c>
      <c r="J1290" s="21" t="s">
        <v>533</v>
      </c>
      <c r="K1290" s="21" t="s">
        <v>189</v>
      </c>
      <c r="L1290" s="21" t="s">
        <v>3304</v>
      </c>
      <c r="M1290" s="21" t="s">
        <v>488</v>
      </c>
      <c r="N1290" s="22" t="s">
        <v>546</v>
      </c>
      <c r="O1290" s="23">
        <v>45322</v>
      </c>
      <c r="P1290" s="5" t="s">
        <v>3300</v>
      </c>
      <c r="Q1290" s="5" t="s">
        <v>3304</v>
      </c>
      <c r="R1290" s="5" t="s">
        <v>537</v>
      </c>
      <c r="S1290" s="5" t="s">
        <v>525</v>
      </c>
      <c r="U1290" s="5">
        <v>0</v>
      </c>
      <c r="V1290" s="5">
        <v>0</v>
      </c>
    </row>
    <row r="1291" spans="2:22" ht="31.5" x14ac:dyDescent="0.4">
      <c r="B1291" s="21" t="s">
        <v>3272</v>
      </c>
      <c r="C1291" s="120" t="s">
        <v>499</v>
      </c>
      <c r="D1291" s="21" t="s">
        <v>240</v>
      </c>
      <c r="E1291" s="21" t="s">
        <v>485</v>
      </c>
      <c r="F1291" s="22" t="s">
        <v>3526</v>
      </c>
      <c r="G1291" s="21" t="s">
        <v>174</v>
      </c>
      <c r="H1291" s="21" t="s">
        <v>161</v>
      </c>
      <c r="I1291" s="21" t="s">
        <v>254</v>
      </c>
      <c r="J1291" s="21" t="s">
        <v>746</v>
      </c>
      <c r="K1291" s="21" t="s">
        <v>177</v>
      </c>
      <c r="L1291" s="21" t="s">
        <v>3527</v>
      </c>
      <c r="M1291" s="21" t="s">
        <v>488</v>
      </c>
      <c r="N1291" s="22" t="s">
        <v>535</v>
      </c>
      <c r="O1291" s="23">
        <v>45322</v>
      </c>
      <c r="P1291" s="5" t="s">
        <v>3528</v>
      </c>
      <c r="Q1291" s="5" t="s">
        <v>3527</v>
      </c>
      <c r="R1291" s="5" t="s">
        <v>3529</v>
      </c>
      <c r="S1291" s="5" t="s">
        <v>2113</v>
      </c>
      <c r="U1291" s="5">
        <v>0</v>
      </c>
      <c r="V1291" s="5">
        <v>0</v>
      </c>
    </row>
    <row r="1292" spans="2:22" ht="31.5" x14ac:dyDescent="0.4">
      <c r="B1292" s="21" t="s">
        <v>3272</v>
      </c>
      <c r="C1292" s="120" t="s">
        <v>499</v>
      </c>
      <c r="D1292" s="21" t="s">
        <v>240</v>
      </c>
      <c r="E1292" s="21" t="s">
        <v>485</v>
      </c>
      <c r="F1292" s="22" t="s">
        <v>3526</v>
      </c>
      <c r="G1292" s="21" t="s">
        <v>174</v>
      </c>
      <c r="H1292" s="21" t="s">
        <v>161</v>
      </c>
      <c r="I1292" s="21" t="s">
        <v>254</v>
      </c>
      <c r="J1292" s="21" t="s">
        <v>746</v>
      </c>
      <c r="K1292" s="21" t="s">
        <v>183</v>
      </c>
      <c r="L1292" s="21" t="s">
        <v>3530</v>
      </c>
      <c r="M1292" s="21" t="s">
        <v>488</v>
      </c>
      <c r="N1292" s="22" t="s">
        <v>535</v>
      </c>
      <c r="O1292" s="23">
        <v>45322</v>
      </c>
      <c r="P1292" s="5" t="s">
        <v>3531</v>
      </c>
      <c r="Q1292" s="5" t="s">
        <v>3530</v>
      </c>
      <c r="R1292" s="5" t="s">
        <v>3529</v>
      </c>
      <c r="S1292" s="5" t="s">
        <v>2113</v>
      </c>
      <c r="U1292" s="5">
        <v>0</v>
      </c>
      <c r="V1292" s="5">
        <v>0</v>
      </c>
    </row>
    <row r="1293" spans="2:22" ht="31.5" x14ac:dyDescent="0.4">
      <c r="B1293" s="21" t="s">
        <v>3272</v>
      </c>
      <c r="C1293" s="120" t="s">
        <v>499</v>
      </c>
      <c r="D1293" s="21" t="s">
        <v>240</v>
      </c>
      <c r="E1293" s="21" t="s">
        <v>485</v>
      </c>
      <c r="F1293" s="22" t="s">
        <v>3526</v>
      </c>
      <c r="G1293" s="21" t="s">
        <v>174</v>
      </c>
      <c r="H1293" s="21" t="s">
        <v>161</v>
      </c>
      <c r="I1293" s="21" t="s">
        <v>254</v>
      </c>
      <c r="J1293" s="21" t="s">
        <v>746</v>
      </c>
      <c r="K1293" s="21" t="s">
        <v>186</v>
      </c>
      <c r="L1293" s="21" t="s">
        <v>3532</v>
      </c>
      <c r="M1293" s="21" t="s">
        <v>488</v>
      </c>
      <c r="N1293" s="22" t="s">
        <v>535</v>
      </c>
      <c r="O1293" s="23">
        <v>45322</v>
      </c>
      <c r="P1293" s="5" t="s">
        <v>3533</v>
      </c>
      <c r="Q1293" s="5" t="s">
        <v>3532</v>
      </c>
      <c r="R1293" s="5" t="s">
        <v>3529</v>
      </c>
      <c r="S1293" s="5" t="s">
        <v>2113</v>
      </c>
      <c r="U1293" s="5">
        <v>0</v>
      </c>
      <c r="V1293" s="5">
        <v>0</v>
      </c>
    </row>
    <row r="1294" spans="2:22" ht="31.5" x14ac:dyDescent="0.4">
      <c r="B1294" s="21" t="s">
        <v>3272</v>
      </c>
      <c r="C1294" s="120" t="s">
        <v>499</v>
      </c>
      <c r="D1294" s="21" t="s">
        <v>240</v>
      </c>
      <c r="E1294" s="21" t="s">
        <v>485</v>
      </c>
      <c r="F1294" s="22" t="s">
        <v>3526</v>
      </c>
      <c r="G1294" s="21" t="s">
        <v>174</v>
      </c>
      <c r="H1294" s="21" t="s">
        <v>161</v>
      </c>
      <c r="I1294" s="21" t="s">
        <v>254</v>
      </c>
      <c r="J1294" s="21" t="s">
        <v>746</v>
      </c>
      <c r="K1294" s="21" t="s">
        <v>189</v>
      </c>
      <c r="L1294" s="21" t="s">
        <v>3534</v>
      </c>
      <c r="M1294" s="21" t="s">
        <v>488</v>
      </c>
      <c r="N1294" s="22" t="s">
        <v>535</v>
      </c>
      <c r="O1294" s="23">
        <v>45322</v>
      </c>
      <c r="P1294" s="5" t="s">
        <v>3535</v>
      </c>
      <c r="Q1294" s="5" t="s">
        <v>3534</v>
      </c>
      <c r="R1294" s="5" t="s">
        <v>3529</v>
      </c>
      <c r="S1294" s="5" t="s">
        <v>2113</v>
      </c>
      <c r="U1294" s="5">
        <v>0</v>
      </c>
      <c r="V1294" s="5">
        <v>0</v>
      </c>
    </row>
    <row r="1295" spans="2:22" ht="31.5" x14ac:dyDescent="0.4">
      <c r="B1295" s="21" t="s">
        <v>3272</v>
      </c>
      <c r="C1295" s="120" t="s">
        <v>499</v>
      </c>
      <c r="D1295" s="21" t="s">
        <v>240</v>
      </c>
      <c r="E1295" s="21" t="s">
        <v>485</v>
      </c>
      <c r="F1295" s="22" t="s">
        <v>3526</v>
      </c>
      <c r="G1295" s="21" t="s">
        <v>174</v>
      </c>
      <c r="H1295" s="21" t="s">
        <v>117</v>
      </c>
      <c r="I1295" s="21" t="s">
        <v>544</v>
      </c>
      <c r="J1295" s="21" t="s">
        <v>746</v>
      </c>
      <c r="K1295" s="21" t="s">
        <v>177</v>
      </c>
      <c r="L1295" s="21" t="s">
        <v>3536</v>
      </c>
      <c r="M1295" s="21" t="s">
        <v>488</v>
      </c>
      <c r="N1295" s="22" t="s">
        <v>2121</v>
      </c>
      <c r="O1295" s="23">
        <v>45322</v>
      </c>
      <c r="P1295" s="5" t="s">
        <v>3528</v>
      </c>
      <c r="Q1295" s="5" t="s">
        <v>3536</v>
      </c>
      <c r="R1295" s="5" t="s">
        <v>3529</v>
      </c>
      <c r="S1295" s="5" t="s">
        <v>2113</v>
      </c>
      <c r="U1295" s="5">
        <v>0</v>
      </c>
      <c r="V1295" s="5">
        <v>0</v>
      </c>
    </row>
    <row r="1296" spans="2:22" ht="31.5" x14ac:dyDescent="0.4">
      <c r="B1296" s="21" t="s">
        <v>3272</v>
      </c>
      <c r="C1296" s="120" t="s">
        <v>499</v>
      </c>
      <c r="D1296" s="21" t="s">
        <v>240</v>
      </c>
      <c r="E1296" s="21" t="s">
        <v>485</v>
      </c>
      <c r="F1296" s="22" t="s">
        <v>3526</v>
      </c>
      <c r="G1296" s="21" t="s">
        <v>174</v>
      </c>
      <c r="H1296" s="21" t="s">
        <v>117</v>
      </c>
      <c r="I1296" s="21" t="s">
        <v>544</v>
      </c>
      <c r="J1296" s="21" t="s">
        <v>746</v>
      </c>
      <c r="K1296" s="21" t="s">
        <v>183</v>
      </c>
      <c r="L1296" s="21" t="s">
        <v>3537</v>
      </c>
      <c r="M1296" s="21" t="s">
        <v>488</v>
      </c>
      <c r="N1296" s="22" t="s">
        <v>2121</v>
      </c>
      <c r="O1296" s="23">
        <v>45322</v>
      </c>
      <c r="P1296" s="5" t="s">
        <v>3531</v>
      </c>
      <c r="Q1296" s="5" t="s">
        <v>3537</v>
      </c>
      <c r="R1296" s="5" t="s">
        <v>3529</v>
      </c>
      <c r="S1296" s="5" t="s">
        <v>2113</v>
      </c>
      <c r="U1296" s="5">
        <v>0</v>
      </c>
      <c r="V1296" s="5">
        <v>0</v>
      </c>
    </row>
    <row r="1297" spans="2:22" ht="31.5" x14ac:dyDescent="0.4">
      <c r="B1297" s="21" t="s">
        <v>3272</v>
      </c>
      <c r="C1297" s="120" t="s">
        <v>499</v>
      </c>
      <c r="D1297" s="21" t="s">
        <v>240</v>
      </c>
      <c r="E1297" s="21" t="s">
        <v>485</v>
      </c>
      <c r="F1297" s="22" t="s">
        <v>3526</v>
      </c>
      <c r="G1297" s="21" t="s">
        <v>174</v>
      </c>
      <c r="H1297" s="21" t="s">
        <v>117</v>
      </c>
      <c r="I1297" s="21" t="s">
        <v>544</v>
      </c>
      <c r="J1297" s="21" t="s">
        <v>746</v>
      </c>
      <c r="K1297" s="21" t="s">
        <v>186</v>
      </c>
      <c r="L1297" s="21" t="s">
        <v>3538</v>
      </c>
      <c r="M1297" s="21" t="s">
        <v>488</v>
      </c>
      <c r="N1297" s="22" t="s">
        <v>2121</v>
      </c>
      <c r="O1297" s="23">
        <v>45322</v>
      </c>
      <c r="P1297" s="5" t="s">
        <v>3533</v>
      </c>
      <c r="Q1297" s="5" t="s">
        <v>3538</v>
      </c>
      <c r="R1297" s="5" t="s">
        <v>3529</v>
      </c>
      <c r="S1297" s="5" t="s">
        <v>2113</v>
      </c>
      <c r="U1297" s="5">
        <v>0</v>
      </c>
      <c r="V1297" s="5">
        <v>0</v>
      </c>
    </row>
    <row r="1298" spans="2:22" ht="31.5" x14ac:dyDescent="0.4">
      <c r="B1298" s="21" t="s">
        <v>3272</v>
      </c>
      <c r="C1298" s="120" t="s">
        <v>499</v>
      </c>
      <c r="D1298" s="21" t="s">
        <v>240</v>
      </c>
      <c r="E1298" s="21" t="s">
        <v>485</v>
      </c>
      <c r="F1298" s="22" t="s">
        <v>3526</v>
      </c>
      <c r="G1298" s="21" t="s">
        <v>174</v>
      </c>
      <c r="H1298" s="21" t="s">
        <v>117</v>
      </c>
      <c r="I1298" s="21" t="s">
        <v>544</v>
      </c>
      <c r="J1298" s="21" t="s">
        <v>746</v>
      </c>
      <c r="K1298" s="21" t="s">
        <v>189</v>
      </c>
      <c r="L1298" s="21" t="s">
        <v>3539</v>
      </c>
      <c r="M1298" s="21" t="s">
        <v>488</v>
      </c>
      <c r="N1298" s="22" t="s">
        <v>2121</v>
      </c>
      <c r="O1298" s="23">
        <v>45322</v>
      </c>
      <c r="P1298" s="5" t="s">
        <v>3535</v>
      </c>
      <c r="Q1298" s="5" t="s">
        <v>3539</v>
      </c>
      <c r="R1298" s="5" t="s">
        <v>3529</v>
      </c>
      <c r="S1298" s="5" t="s">
        <v>2113</v>
      </c>
      <c r="U1298" s="5">
        <v>0</v>
      </c>
      <c r="V1298" s="5">
        <v>0</v>
      </c>
    </row>
    <row r="1299" spans="2:22" ht="31.5" x14ac:dyDescent="0.4">
      <c r="B1299" s="21" t="s">
        <v>3272</v>
      </c>
      <c r="C1299" s="120" t="s">
        <v>1172</v>
      </c>
      <c r="D1299" s="21" t="s">
        <v>192</v>
      </c>
      <c r="E1299" s="21" t="s">
        <v>485</v>
      </c>
      <c r="F1299" s="22" t="s">
        <v>3316</v>
      </c>
      <c r="G1299" s="21" t="s">
        <v>174</v>
      </c>
      <c r="H1299" s="21" t="s">
        <v>163</v>
      </c>
      <c r="I1299" s="21" t="s">
        <v>194</v>
      </c>
      <c r="J1299" s="120" t="s">
        <v>206</v>
      </c>
      <c r="K1299" s="21" t="s">
        <v>177</v>
      </c>
      <c r="L1299" s="21" t="s">
        <v>3317</v>
      </c>
      <c r="M1299" s="21" t="s">
        <v>488</v>
      </c>
      <c r="N1299" s="22"/>
      <c r="O1299" s="23">
        <v>45322</v>
      </c>
      <c r="P1299" s="5" t="s">
        <v>3318</v>
      </c>
      <c r="Q1299" s="5" t="s">
        <v>3317</v>
      </c>
      <c r="R1299" s="5" t="s">
        <v>3319</v>
      </c>
      <c r="S1299" s="5" t="s">
        <v>3309</v>
      </c>
      <c r="U1299" s="5">
        <v>0</v>
      </c>
      <c r="V1299" s="5">
        <v>0</v>
      </c>
    </row>
    <row r="1300" spans="2:22" ht="31.5" x14ac:dyDescent="0.4">
      <c r="B1300" s="21" t="s">
        <v>3272</v>
      </c>
      <c r="C1300" s="120" t="s">
        <v>1172</v>
      </c>
      <c r="D1300" s="21" t="s">
        <v>192</v>
      </c>
      <c r="E1300" s="21" t="s">
        <v>485</v>
      </c>
      <c r="F1300" s="22" t="s">
        <v>3316</v>
      </c>
      <c r="G1300" s="21" t="s">
        <v>174</v>
      </c>
      <c r="H1300" s="21" t="s">
        <v>163</v>
      </c>
      <c r="I1300" s="21" t="s">
        <v>194</v>
      </c>
      <c r="J1300" s="120" t="s">
        <v>206</v>
      </c>
      <c r="K1300" s="21" t="s">
        <v>183</v>
      </c>
      <c r="L1300" s="21" t="s">
        <v>3320</v>
      </c>
      <c r="M1300" s="21" t="s">
        <v>488</v>
      </c>
      <c r="N1300" s="22"/>
      <c r="O1300" s="23">
        <v>45322</v>
      </c>
      <c r="P1300" s="5" t="s">
        <v>3321</v>
      </c>
      <c r="Q1300" s="5" t="s">
        <v>3320</v>
      </c>
      <c r="R1300" s="5" t="s">
        <v>3319</v>
      </c>
      <c r="S1300" s="5" t="s">
        <v>3309</v>
      </c>
      <c r="U1300" s="5">
        <v>0</v>
      </c>
      <c r="V1300" s="5">
        <v>0</v>
      </c>
    </row>
    <row r="1301" spans="2:22" ht="31.5" x14ac:dyDescent="0.4">
      <c r="B1301" s="21" t="s">
        <v>3272</v>
      </c>
      <c r="C1301" s="120" t="s">
        <v>1172</v>
      </c>
      <c r="D1301" s="21" t="s">
        <v>192</v>
      </c>
      <c r="E1301" s="21" t="s">
        <v>485</v>
      </c>
      <c r="F1301" s="22" t="s">
        <v>3316</v>
      </c>
      <c r="G1301" s="21" t="s">
        <v>174</v>
      </c>
      <c r="H1301" s="21" t="s">
        <v>163</v>
      </c>
      <c r="I1301" s="21" t="s">
        <v>194</v>
      </c>
      <c r="J1301" s="120" t="s">
        <v>206</v>
      </c>
      <c r="K1301" s="21" t="s">
        <v>186</v>
      </c>
      <c r="L1301" s="21" t="s">
        <v>3322</v>
      </c>
      <c r="M1301" s="21" t="s">
        <v>488</v>
      </c>
      <c r="N1301" s="22"/>
      <c r="O1301" s="23">
        <v>45322</v>
      </c>
      <c r="P1301" s="5" t="s">
        <v>3323</v>
      </c>
      <c r="Q1301" s="5" t="s">
        <v>3322</v>
      </c>
      <c r="R1301" s="5" t="s">
        <v>3319</v>
      </c>
      <c r="S1301" s="5" t="s">
        <v>3309</v>
      </c>
      <c r="U1301" s="5">
        <v>0</v>
      </c>
      <c r="V1301" s="5">
        <v>0</v>
      </c>
    </row>
    <row r="1302" spans="2:22" ht="31.5" x14ac:dyDescent="0.4">
      <c r="B1302" s="21" t="s">
        <v>3272</v>
      </c>
      <c r="C1302" s="120" t="s">
        <v>1172</v>
      </c>
      <c r="D1302" s="21" t="s">
        <v>192</v>
      </c>
      <c r="E1302" s="21" t="s">
        <v>485</v>
      </c>
      <c r="F1302" s="22" t="s">
        <v>3316</v>
      </c>
      <c r="G1302" s="21" t="s">
        <v>174</v>
      </c>
      <c r="H1302" s="21" t="s">
        <v>163</v>
      </c>
      <c r="I1302" s="21" t="s">
        <v>194</v>
      </c>
      <c r="J1302" s="120" t="s">
        <v>206</v>
      </c>
      <c r="K1302" s="21" t="s">
        <v>189</v>
      </c>
      <c r="L1302" s="21" t="s">
        <v>3324</v>
      </c>
      <c r="M1302" s="21" t="s">
        <v>488</v>
      </c>
      <c r="N1302" s="22"/>
      <c r="O1302" s="23">
        <v>45322</v>
      </c>
      <c r="P1302" s="5" t="s">
        <v>3325</v>
      </c>
      <c r="Q1302" s="5" t="s">
        <v>3324</v>
      </c>
      <c r="R1302" s="5" t="s">
        <v>3319</v>
      </c>
      <c r="S1302" s="5" t="s">
        <v>3309</v>
      </c>
      <c r="U1302" s="5">
        <v>0</v>
      </c>
      <c r="V1302" s="5">
        <v>0</v>
      </c>
    </row>
    <row r="1303" spans="2:22" ht="31.5" x14ac:dyDescent="0.4">
      <c r="B1303" s="21" t="s">
        <v>3272</v>
      </c>
      <c r="C1303" s="120" t="s">
        <v>1172</v>
      </c>
      <c r="D1303" s="21" t="s">
        <v>192</v>
      </c>
      <c r="E1303" s="21" t="s">
        <v>485</v>
      </c>
      <c r="F1303" s="22" t="s">
        <v>3305</v>
      </c>
      <c r="G1303" s="21" t="s">
        <v>174</v>
      </c>
      <c r="H1303" s="21" t="s">
        <v>163</v>
      </c>
      <c r="I1303" s="21" t="s">
        <v>194</v>
      </c>
      <c r="J1303" s="120" t="s">
        <v>195</v>
      </c>
      <c r="K1303" s="21" t="s">
        <v>177</v>
      </c>
      <c r="L1303" s="21" t="s">
        <v>3306</v>
      </c>
      <c r="M1303" s="21" t="s">
        <v>488</v>
      </c>
      <c r="N1303" s="22"/>
      <c r="O1303" s="23">
        <v>45322</v>
      </c>
      <c r="P1303" s="5" t="s">
        <v>3307</v>
      </c>
      <c r="Q1303" s="5" t="s">
        <v>3306</v>
      </c>
      <c r="R1303" s="5" t="s">
        <v>3308</v>
      </c>
      <c r="S1303" s="5" t="s">
        <v>3309</v>
      </c>
      <c r="U1303" s="5">
        <v>0</v>
      </c>
      <c r="V1303" s="5">
        <v>0</v>
      </c>
    </row>
    <row r="1304" spans="2:22" ht="31.5" x14ac:dyDescent="0.4">
      <c r="B1304" s="21" t="s">
        <v>3272</v>
      </c>
      <c r="C1304" s="120" t="s">
        <v>1172</v>
      </c>
      <c r="D1304" s="21" t="s">
        <v>192</v>
      </c>
      <c r="E1304" s="21" t="s">
        <v>485</v>
      </c>
      <c r="F1304" s="22" t="s">
        <v>3305</v>
      </c>
      <c r="G1304" s="21" t="s">
        <v>174</v>
      </c>
      <c r="H1304" s="21" t="s">
        <v>163</v>
      </c>
      <c r="I1304" s="21" t="s">
        <v>194</v>
      </c>
      <c r="J1304" s="120" t="s">
        <v>195</v>
      </c>
      <c r="K1304" s="21" t="s">
        <v>183</v>
      </c>
      <c r="L1304" s="21" t="s">
        <v>3310</v>
      </c>
      <c r="M1304" s="21" t="s">
        <v>488</v>
      </c>
      <c r="N1304" s="22"/>
      <c r="O1304" s="23">
        <v>45322</v>
      </c>
      <c r="P1304" s="5" t="s">
        <v>3311</v>
      </c>
      <c r="Q1304" s="5" t="s">
        <v>3310</v>
      </c>
      <c r="R1304" s="5" t="s">
        <v>3308</v>
      </c>
      <c r="S1304" s="5" t="s">
        <v>3309</v>
      </c>
      <c r="U1304" s="5">
        <v>0</v>
      </c>
      <c r="V1304" s="5">
        <v>0</v>
      </c>
    </row>
    <row r="1305" spans="2:22" ht="31.5" x14ac:dyDescent="0.4">
      <c r="B1305" s="21" t="s">
        <v>3272</v>
      </c>
      <c r="C1305" s="120" t="s">
        <v>1172</v>
      </c>
      <c r="D1305" s="21" t="s">
        <v>192</v>
      </c>
      <c r="E1305" s="21" t="s">
        <v>485</v>
      </c>
      <c r="F1305" s="22" t="s">
        <v>3305</v>
      </c>
      <c r="G1305" s="21" t="s">
        <v>174</v>
      </c>
      <c r="H1305" s="21" t="s">
        <v>163</v>
      </c>
      <c r="I1305" s="21" t="s">
        <v>194</v>
      </c>
      <c r="J1305" s="120" t="s">
        <v>195</v>
      </c>
      <c r="K1305" s="21" t="s">
        <v>186</v>
      </c>
      <c r="L1305" s="21" t="s">
        <v>3312</v>
      </c>
      <c r="M1305" s="21" t="s">
        <v>488</v>
      </c>
      <c r="N1305" s="22"/>
      <c r="O1305" s="23">
        <v>45322</v>
      </c>
      <c r="P1305" s="5" t="s">
        <v>3313</v>
      </c>
      <c r="Q1305" s="5" t="s">
        <v>3312</v>
      </c>
      <c r="R1305" s="5" t="s">
        <v>3308</v>
      </c>
      <c r="S1305" s="5" t="s">
        <v>3309</v>
      </c>
      <c r="U1305" s="5">
        <v>0</v>
      </c>
      <c r="V1305" s="5">
        <v>0</v>
      </c>
    </row>
    <row r="1306" spans="2:22" ht="31.5" x14ac:dyDescent="0.4">
      <c r="B1306" s="21" t="s">
        <v>3272</v>
      </c>
      <c r="C1306" s="120" t="s">
        <v>1172</v>
      </c>
      <c r="D1306" s="21" t="s">
        <v>192</v>
      </c>
      <c r="E1306" s="21" t="s">
        <v>485</v>
      </c>
      <c r="F1306" s="22" t="s">
        <v>3305</v>
      </c>
      <c r="G1306" s="21" t="s">
        <v>174</v>
      </c>
      <c r="H1306" s="21" t="s">
        <v>163</v>
      </c>
      <c r="I1306" s="21" t="s">
        <v>194</v>
      </c>
      <c r="J1306" s="120" t="s">
        <v>195</v>
      </c>
      <c r="K1306" s="21" t="s">
        <v>189</v>
      </c>
      <c r="L1306" s="21" t="s">
        <v>3314</v>
      </c>
      <c r="M1306" s="21" t="s">
        <v>488</v>
      </c>
      <c r="N1306" s="22"/>
      <c r="O1306" s="23">
        <v>45322</v>
      </c>
      <c r="P1306" s="5" t="s">
        <v>3315</v>
      </c>
      <c r="Q1306" s="5" t="s">
        <v>3314</v>
      </c>
      <c r="R1306" s="5" t="s">
        <v>3308</v>
      </c>
      <c r="S1306" s="5" t="s">
        <v>3309</v>
      </c>
      <c r="U1306" s="5">
        <v>0</v>
      </c>
      <c r="V1306" s="5">
        <v>0</v>
      </c>
    </row>
    <row r="1307" spans="2:22" ht="31.5" x14ac:dyDescent="0.4">
      <c r="B1307" s="21" t="s">
        <v>3272</v>
      </c>
      <c r="C1307" s="120" t="s">
        <v>170</v>
      </c>
      <c r="D1307" s="21" t="s">
        <v>240</v>
      </c>
      <c r="E1307" s="21" t="s">
        <v>550</v>
      </c>
      <c r="F1307" s="22" t="s">
        <v>3346</v>
      </c>
      <c r="G1307" s="21" t="s">
        <v>174</v>
      </c>
      <c r="H1307" s="21" t="s">
        <v>131</v>
      </c>
      <c r="I1307" s="21" t="s">
        <v>175</v>
      </c>
      <c r="J1307" s="120" t="s">
        <v>176</v>
      </c>
      <c r="K1307" s="21" t="s">
        <v>177</v>
      </c>
      <c r="L1307" s="21" t="s">
        <v>3347</v>
      </c>
      <c r="M1307" s="21" t="s">
        <v>488</v>
      </c>
      <c r="N1307" s="22"/>
      <c r="O1307" s="23">
        <v>45322</v>
      </c>
      <c r="P1307" s="5" t="s">
        <v>3348</v>
      </c>
      <c r="Q1307" s="5" t="s">
        <v>3347</v>
      </c>
      <c r="R1307" s="5" t="s">
        <v>3349</v>
      </c>
      <c r="S1307" s="5" t="s">
        <v>555</v>
      </c>
      <c r="U1307" s="5">
        <v>0</v>
      </c>
      <c r="V1307" s="5">
        <v>0</v>
      </c>
    </row>
    <row r="1308" spans="2:22" ht="31.5" x14ac:dyDescent="0.4">
      <c r="B1308" s="21" t="s">
        <v>3272</v>
      </c>
      <c r="C1308" s="120" t="s">
        <v>170</v>
      </c>
      <c r="D1308" s="21" t="s">
        <v>240</v>
      </c>
      <c r="E1308" s="21" t="s">
        <v>550</v>
      </c>
      <c r="F1308" s="22" t="s">
        <v>3346</v>
      </c>
      <c r="G1308" s="21" t="s">
        <v>174</v>
      </c>
      <c r="H1308" s="21" t="s">
        <v>131</v>
      </c>
      <c r="I1308" s="21" t="s">
        <v>175</v>
      </c>
      <c r="J1308" s="120" t="s">
        <v>176</v>
      </c>
      <c r="K1308" s="21" t="s">
        <v>183</v>
      </c>
      <c r="L1308" s="21" t="s">
        <v>3350</v>
      </c>
      <c r="M1308" s="21" t="s">
        <v>488</v>
      </c>
      <c r="N1308" s="22"/>
      <c r="O1308" s="23">
        <v>45322</v>
      </c>
      <c r="P1308" s="5" t="s">
        <v>3351</v>
      </c>
      <c r="Q1308" s="5" t="s">
        <v>3350</v>
      </c>
      <c r="R1308" s="5" t="s">
        <v>3349</v>
      </c>
      <c r="S1308" s="5" t="s">
        <v>555</v>
      </c>
      <c r="U1308" s="5">
        <v>0</v>
      </c>
      <c r="V1308" s="5">
        <v>0</v>
      </c>
    </row>
    <row r="1309" spans="2:22" ht="31.5" x14ac:dyDescent="0.4">
      <c r="B1309" s="21" t="s">
        <v>3272</v>
      </c>
      <c r="C1309" s="120" t="s">
        <v>170</v>
      </c>
      <c r="D1309" s="21" t="s">
        <v>240</v>
      </c>
      <c r="E1309" s="21" t="s">
        <v>550</v>
      </c>
      <c r="F1309" s="22" t="s">
        <v>3346</v>
      </c>
      <c r="G1309" s="21" t="s">
        <v>174</v>
      </c>
      <c r="H1309" s="21" t="s">
        <v>131</v>
      </c>
      <c r="I1309" s="21" t="s">
        <v>175</v>
      </c>
      <c r="J1309" s="120" t="s">
        <v>176</v>
      </c>
      <c r="K1309" s="21" t="s">
        <v>186</v>
      </c>
      <c r="L1309" s="21" t="s">
        <v>3352</v>
      </c>
      <c r="M1309" s="21" t="s">
        <v>488</v>
      </c>
      <c r="N1309" s="22"/>
      <c r="O1309" s="23">
        <v>45322</v>
      </c>
      <c r="P1309" s="5" t="s">
        <v>3353</v>
      </c>
      <c r="Q1309" s="5" t="s">
        <v>3352</v>
      </c>
      <c r="R1309" s="5" t="s">
        <v>3349</v>
      </c>
      <c r="S1309" s="5" t="s">
        <v>555</v>
      </c>
      <c r="U1309" s="5">
        <v>0</v>
      </c>
      <c r="V1309" s="5">
        <v>0</v>
      </c>
    </row>
    <row r="1310" spans="2:22" ht="31.5" x14ac:dyDescent="0.4">
      <c r="B1310" s="21" t="s">
        <v>3272</v>
      </c>
      <c r="C1310" s="120" t="s">
        <v>170</v>
      </c>
      <c r="D1310" s="21" t="s">
        <v>240</v>
      </c>
      <c r="E1310" s="21" t="s">
        <v>550</v>
      </c>
      <c r="F1310" s="22" t="s">
        <v>3346</v>
      </c>
      <c r="G1310" s="21" t="s">
        <v>174</v>
      </c>
      <c r="H1310" s="21" t="s">
        <v>131</v>
      </c>
      <c r="I1310" s="21" t="s">
        <v>175</v>
      </c>
      <c r="J1310" s="120" t="s">
        <v>176</v>
      </c>
      <c r="K1310" s="21" t="s">
        <v>189</v>
      </c>
      <c r="L1310" s="21" t="s">
        <v>3354</v>
      </c>
      <c r="M1310" s="21" t="s">
        <v>488</v>
      </c>
      <c r="N1310" s="22"/>
      <c r="O1310" s="23">
        <v>45322</v>
      </c>
      <c r="P1310" s="5" t="s">
        <v>3355</v>
      </c>
      <c r="Q1310" s="5" t="s">
        <v>3354</v>
      </c>
      <c r="R1310" s="5" t="s">
        <v>3349</v>
      </c>
      <c r="S1310" s="5" t="s">
        <v>555</v>
      </c>
      <c r="U1310" s="5">
        <v>0</v>
      </c>
      <c r="V1310" s="5">
        <v>0</v>
      </c>
    </row>
    <row r="1311" spans="2:22" ht="31.5" x14ac:dyDescent="0.4">
      <c r="B1311" s="21" t="s">
        <v>3272</v>
      </c>
      <c r="C1311" s="120" t="s">
        <v>170</v>
      </c>
      <c r="D1311" s="21" t="s">
        <v>240</v>
      </c>
      <c r="E1311" s="21" t="s">
        <v>550</v>
      </c>
      <c r="F1311" s="22" t="s">
        <v>3336</v>
      </c>
      <c r="G1311" s="21" t="s">
        <v>174</v>
      </c>
      <c r="H1311" s="21" t="s">
        <v>163</v>
      </c>
      <c r="I1311" s="21" t="s">
        <v>194</v>
      </c>
      <c r="J1311" s="120" t="s">
        <v>206</v>
      </c>
      <c r="K1311" s="21" t="s">
        <v>177</v>
      </c>
      <c r="L1311" s="21" t="s">
        <v>3337</v>
      </c>
      <c r="M1311" s="21" t="s">
        <v>488</v>
      </c>
      <c r="N1311" s="22"/>
      <c r="O1311" s="23">
        <v>45322</v>
      </c>
      <c r="P1311" s="5" t="s">
        <v>3338</v>
      </c>
      <c r="Q1311" s="5" t="s">
        <v>3337</v>
      </c>
      <c r="R1311" s="5" t="s">
        <v>3339</v>
      </c>
      <c r="S1311" s="5" t="s">
        <v>555</v>
      </c>
      <c r="U1311" s="5">
        <v>0</v>
      </c>
      <c r="V1311" s="5">
        <v>0</v>
      </c>
    </row>
    <row r="1312" spans="2:22" ht="31.5" x14ac:dyDescent="0.4">
      <c r="B1312" s="21" t="s">
        <v>3272</v>
      </c>
      <c r="C1312" s="120" t="s">
        <v>170</v>
      </c>
      <c r="D1312" s="21" t="s">
        <v>240</v>
      </c>
      <c r="E1312" s="21" t="s">
        <v>550</v>
      </c>
      <c r="F1312" s="22" t="s">
        <v>3336</v>
      </c>
      <c r="G1312" s="21" t="s">
        <v>174</v>
      </c>
      <c r="H1312" s="21" t="s">
        <v>163</v>
      </c>
      <c r="I1312" s="21" t="s">
        <v>194</v>
      </c>
      <c r="J1312" s="120" t="s">
        <v>206</v>
      </c>
      <c r="K1312" s="21" t="s">
        <v>183</v>
      </c>
      <c r="L1312" s="21" t="s">
        <v>3340</v>
      </c>
      <c r="M1312" s="21" t="s">
        <v>488</v>
      </c>
      <c r="N1312" s="22"/>
      <c r="O1312" s="23">
        <v>45322</v>
      </c>
      <c r="P1312" s="5" t="s">
        <v>3341</v>
      </c>
      <c r="Q1312" s="5" t="s">
        <v>3340</v>
      </c>
      <c r="R1312" s="5" t="s">
        <v>3339</v>
      </c>
      <c r="S1312" s="5" t="s">
        <v>555</v>
      </c>
      <c r="U1312" s="5">
        <v>0</v>
      </c>
      <c r="V1312" s="5">
        <v>0</v>
      </c>
    </row>
    <row r="1313" spans="2:22" ht="31.5" x14ac:dyDescent="0.4">
      <c r="B1313" s="21" t="s">
        <v>3272</v>
      </c>
      <c r="C1313" s="120" t="s">
        <v>170</v>
      </c>
      <c r="D1313" s="21" t="s">
        <v>240</v>
      </c>
      <c r="E1313" s="21" t="s">
        <v>550</v>
      </c>
      <c r="F1313" s="22" t="s">
        <v>3336</v>
      </c>
      <c r="G1313" s="21" t="s">
        <v>174</v>
      </c>
      <c r="H1313" s="21" t="s">
        <v>163</v>
      </c>
      <c r="I1313" s="21" t="s">
        <v>194</v>
      </c>
      <c r="J1313" s="120" t="s">
        <v>206</v>
      </c>
      <c r="K1313" s="21" t="s">
        <v>186</v>
      </c>
      <c r="L1313" s="21" t="s">
        <v>3342</v>
      </c>
      <c r="M1313" s="21" t="s">
        <v>488</v>
      </c>
      <c r="N1313" s="22"/>
      <c r="O1313" s="23">
        <v>45322</v>
      </c>
      <c r="P1313" s="5" t="s">
        <v>3343</v>
      </c>
      <c r="Q1313" s="5" t="s">
        <v>3342</v>
      </c>
      <c r="R1313" s="5" t="s">
        <v>3339</v>
      </c>
      <c r="S1313" s="5" t="s">
        <v>555</v>
      </c>
      <c r="U1313" s="5">
        <v>0</v>
      </c>
      <c r="V1313" s="5">
        <v>0</v>
      </c>
    </row>
    <row r="1314" spans="2:22" ht="31.5" x14ac:dyDescent="0.4">
      <c r="B1314" s="21" t="s">
        <v>3272</v>
      </c>
      <c r="C1314" s="120" t="s">
        <v>170</v>
      </c>
      <c r="D1314" s="21" t="s">
        <v>240</v>
      </c>
      <c r="E1314" s="21" t="s">
        <v>550</v>
      </c>
      <c r="F1314" s="22" t="s">
        <v>3336</v>
      </c>
      <c r="G1314" s="21" t="s">
        <v>174</v>
      </c>
      <c r="H1314" s="21" t="s">
        <v>163</v>
      </c>
      <c r="I1314" s="21" t="s">
        <v>194</v>
      </c>
      <c r="J1314" s="120" t="s">
        <v>206</v>
      </c>
      <c r="K1314" s="21" t="s">
        <v>189</v>
      </c>
      <c r="L1314" s="21" t="s">
        <v>3344</v>
      </c>
      <c r="M1314" s="21" t="s">
        <v>488</v>
      </c>
      <c r="N1314" s="22"/>
      <c r="O1314" s="23">
        <v>45322</v>
      </c>
      <c r="P1314" s="5" t="s">
        <v>3345</v>
      </c>
      <c r="Q1314" s="5" t="s">
        <v>3344</v>
      </c>
      <c r="R1314" s="5" t="s">
        <v>3339</v>
      </c>
      <c r="S1314" s="5" t="s">
        <v>555</v>
      </c>
      <c r="U1314" s="5">
        <v>0</v>
      </c>
      <c r="V1314" s="5">
        <v>0</v>
      </c>
    </row>
    <row r="1315" spans="2:22" ht="31.5" x14ac:dyDescent="0.4">
      <c r="B1315" s="21" t="s">
        <v>3272</v>
      </c>
      <c r="C1315" s="120" t="s">
        <v>170</v>
      </c>
      <c r="D1315" s="21" t="s">
        <v>240</v>
      </c>
      <c r="E1315" s="21" t="s">
        <v>550</v>
      </c>
      <c r="F1315" s="22" t="s">
        <v>3356</v>
      </c>
      <c r="G1315" s="21" t="s">
        <v>174</v>
      </c>
      <c r="H1315" s="21" t="s">
        <v>132</v>
      </c>
      <c r="I1315" s="21" t="s">
        <v>217</v>
      </c>
      <c r="J1315" s="21" t="s">
        <v>583</v>
      </c>
      <c r="K1315" s="21" t="s">
        <v>177</v>
      </c>
      <c r="L1315" s="21" t="s">
        <v>3357</v>
      </c>
      <c r="M1315" s="21" t="s">
        <v>488</v>
      </c>
      <c r="N1315" s="22"/>
      <c r="O1315" s="23">
        <v>45322</v>
      </c>
      <c r="P1315" s="5" t="s">
        <v>3358</v>
      </c>
      <c r="Q1315" s="5" t="s">
        <v>3357</v>
      </c>
      <c r="R1315" s="5" t="s">
        <v>3359</v>
      </c>
      <c r="S1315" s="5" t="s">
        <v>555</v>
      </c>
      <c r="U1315" s="5">
        <v>0</v>
      </c>
      <c r="V1315" s="5">
        <v>0</v>
      </c>
    </row>
    <row r="1316" spans="2:22" ht="31.5" x14ac:dyDescent="0.4">
      <c r="B1316" s="21" t="s">
        <v>3272</v>
      </c>
      <c r="C1316" s="120" t="s">
        <v>170</v>
      </c>
      <c r="D1316" s="21" t="s">
        <v>240</v>
      </c>
      <c r="E1316" s="21" t="s">
        <v>550</v>
      </c>
      <c r="F1316" s="22" t="s">
        <v>3356</v>
      </c>
      <c r="G1316" s="21" t="s">
        <v>174</v>
      </c>
      <c r="H1316" s="21" t="s">
        <v>132</v>
      </c>
      <c r="I1316" s="21" t="s">
        <v>217</v>
      </c>
      <c r="J1316" s="21" t="s">
        <v>583</v>
      </c>
      <c r="K1316" s="21" t="s">
        <v>183</v>
      </c>
      <c r="L1316" s="21" t="s">
        <v>3360</v>
      </c>
      <c r="M1316" s="21" t="s">
        <v>488</v>
      </c>
      <c r="N1316" s="22"/>
      <c r="O1316" s="23">
        <v>45322</v>
      </c>
      <c r="P1316" s="5" t="s">
        <v>3361</v>
      </c>
      <c r="Q1316" s="5" t="s">
        <v>3360</v>
      </c>
      <c r="R1316" s="5" t="s">
        <v>3359</v>
      </c>
      <c r="S1316" s="5" t="s">
        <v>555</v>
      </c>
      <c r="U1316" s="5">
        <v>0</v>
      </c>
      <c r="V1316" s="5">
        <v>0</v>
      </c>
    </row>
    <row r="1317" spans="2:22" ht="31.5" x14ac:dyDescent="0.4">
      <c r="B1317" s="21" t="s">
        <v>3272</v>
      </c>
      <c r="C1317" s="120" t="s">
        <v>170</v>
      </c>
      <c r="D1317" s="21" t="s">
        <v>240</v>
      </c>
      <c r="E1317" s="21" t="s">
        <v>550</v>
      </c>
      <c r="F1317" s="22" t="s">
        <v>3356</v>
      </c>
      <c r="G1317" s="21" t="s">
        <v>174</v>
      </c>
      <c r="H1317" s="21" t="s">
        <v>132</v>
      </c>
      <c r="I1317" s="21" t="s">
        <v>217</v>
      </c>
      <c r="J1317" s="21" t="s">
        <v>583</v>
      </c>
      <c r="K1317" s="21" t="s">
        <v>186</v>
      </c>
      <c r="L1317" s="21" t="s">
        <v>3362</v>
      </c>
      <c r="M1317" s="21" t="s">
        <v>488</v>
      </c>
      <c r="N1317" s="22"/>
      <c r="O1317" s="23">
        <v>45322</v>
      </c>
      <c r="P1317" s="5" t="s">
        <v>3363</v>
      </c>
      <c r="Q1317" s="5" t="s">
        <v>3362</v>
      </c>
      <c r="R1317" s="5" t="s">
        <v>3359</v>
      </c>
      <c r="S1317" s="5" t="s">
        <v>555</v>
      </c>
      <c r="U1317" s="5">
        <v>0</v>
      </c>
      <c r="V1317" s="5">
        <v>0</v>
      </c>
    </row>
    <row r="1318" spans="2:22" ht="31.5" x14ac:dyDescent="0.4">
      <c r="B1318" s="21" t="s">
        <v>3272</v>
      </c>
      <c r="C1318" s="120" t="s">
        <v>170</v>
      </c>
      <c r="D1318" s="21" t="s">
        <v>240</v>
      </c>
      <c r="E1318" s="21" t="s">
        <v>550</v>
      </c>
      <c r="F1318" s="22" t="s">
        <v>3356</v>
      </c>
      <c r="G1318" s="21" t="s">
        <v>174</v>
      </c>
      <c r="H1318" s="21" t="s">
        <v>132</v>
      </c>
      <c r="I1318" s="21" t="s">
        <v>217</v>
      </c>
      <c r="J1318" s="21" t="s">
        <v>583</v>
      </c>
      <c r="K1318" s="21" t="s">
        <v>189</v>
      </c>
      <c r="L1318" s="21" t="s">
        <v>3364</v>
      </c>
      <c r="M1318" s="21" t="s">
        <v>488</v>
      </c>
      <c r="N1318" s="22"/>
      <c r="O1318" s="23">
        <v>45322</v>
      </c>
      <c r="P1318" s="5" t="s">
        <v>3365</v>
      </c>
      <c r="Q1318" s="5" t="s">
        <v>3364</v>
      </c>
      <c r="R1318" s="5" t="s">
        <v>3359</v>
      </c>
      <c r="S1318" s="5" t="s">
        <v>555</v>
      </c>
      <c r="U1318" s="5">
        <v>0</v>
      </c>
      <c r="V1318" s="5">
        <v>0</v>
      </c>
    </row>
    <row r="1319" spans="2:22" ht="31.5" x14ac:dyDescent="0.4">
      <c r="B1319" s="21" t="s">
        <v>3272</v>
      </c>
      <c r="C1319" s="120" t="s">
        <v>170</v>
      </c>
      <c r="D1319" s="21" t="s">
        <v>240</v>
      </c>
      <c r="E1319" s="21" t="s">
        <v>550</v>
      </c>
      <c r="F1319" s="22" t="s">
        <v>3326</v>
      </c>
      <c r="G1319" s="21" t="s">
        <v>174</v>
      </c>
      <c r="H1319" s="21" t="s">
        <v>163</v>
      </c>
      <c r="I1319" s="21" t="s">
        <v>194</v>
      </c>
      <c r="J1319" s="120" t="s">
        <v>195</v>
      </c>
      <c r="K1319" s="21" t="s">
        <v>177</v>
      </c>
      <c r="L1319" s="21" t="s">
        <v>3327</v>
      </c>
      <c r="M1319" s="21" t="s">
        <v>488</v>
      </c>
      <c r="N1319" s="22"/>
      <c r="O1319" s="23">
        <v>45322</v>
      </c>
      <c r="P1319" s="5" t="s">
        <v>3328</v>
      </c>
      <c r="Q1319" s="5" t="s">
        <v>3327</v>
      </c>
      <c r="R1319" s="5" t="s">
        <v>3329</v>
      </c>
      <c r="S1319" s="5" t="s">
        <v>555</v>
      </c>
      <c r="U1319" s="5">
        <v>0</v>
      </c>
      <c r="V1319" s="5">
        <v>0</v>
      </c>
    </row>
    <row r="1320" spans="2:22" ht="31.5" x14ac:dyDescent="0.4">
      <c r="B1320" s="21" t="s">
        <v>3272</v>
      </c>
      <c r="C1320" s="120" t="s">
        <v>170</v>
      </c>
      <c r="D1320" s="21" t="s">
        <v>240</v>
      </c>
      <c r="E1320" s="21" t="s">
        <v>550</v>
      </c>
      <c r="F1320" s="22" t="s">
        <v>3326</v>
      </c>
      <c r="G1320" s="21" t="s">
        <v>174</v>
      </c>
      <c r="H1320" s="21" t="s">
        <v>163</v>
      </c>
      <c r="I1320" s="21" t="s">
        <v>194</v>
      </c>
      <c r="J1320" s="120" t="s">
        <v>195</v>
      </c>
      <c r="K1320" s="21" t="s">
        <v>183</v>
      </c>
      <c r="L1320" s="21" t="s">
        <v>3330</v>
      </c>
      <c r="M1320" s="21" t="s">
        <v>488</v>
      </c>
      <c r="N1320" s="22"/>
      <c r="O1320" s="23">
        <v>45322</v>
      </c>
      <c r="P1320" s="5" t="s">
        <v>3331</v>
      </c>
      <c r="Q1320" s="5" t="s">
        <v>3330</v>
      </c>
      <c r="R1320" s="5" t="s">
        <v>3329</v>
      </c>
      <c r="S1320" s="5" t="s">
        <v>555</v>
      </c>
      <c r="U1320" s="5">
        <v>0</v>
      </c>
      <c r="V1320" s="5">
        <v>0</v>
      </c>
    </row>
    <row r="1321" spans="2:22" ht="31.5" x14ac:dyDescent="0.4">
      <c r="B1321" s="21" t="s">
        <v>3272</v>
      </c>
      <c r="C1321" s="120" t="s">
        <v>170</v>
      </c>
      <c r="D1321" s="21" t="s">
        <v>240</v>
      </c>
      <c r="E1321" s="21" t="s">
        <v>550</v>
      </c>
      <c r="F1321" s="22" t="s">
        <v>3326</v>
      </c>
      <c r="G1321" s="21" t="s">
        <v>174</v>
      </c>
      <c r="H1321" s="21" t="s">
        <v>163</v>
      </c>
      <c r="I1321" s="21" t="s">
        <v>194</v>
      </c>
      <c r="J1321" s="120" t="s">
        <v>195</v>
      </c>
      <c r="K1321" s="21" t="s">
        <v>186</v>
      </c>
      <c r="L1321" s="21" t="s">
        <v>3332</v>
      </c>
      <c r="M1321" s="21" t="s">
        <v>488</v>
      </c>
      <c r="N1321" s="22"/>
      <c r="O1321" s="23">
        <v>45322</v>
      </c>
      <c r="P1321" s="5" t="s">
        <v>3333</v>
      </c>
      <c r="Q1321" s="5" t="s">
        <v>3332</v>
      </c>
      <c r="R1321" s="5" t="s">
        <v>3329</v>
      </c>
      <c r="S1321" s="5" t="s">
        <v>555</v>
      </c>
      <c r="U1321" s="5">
        <v>0</v>
      </c>
      <c r="V1321" s="5">
        <v>0</v>
      </c>
    </row>
    <row r="1322" spans="2:22" ht="31.5" x14ac:dyDescent="0.4">
      <c r="B1322" s="21" t="s">
        <v>3272</v>
      </c>
      <c r="C1322" s="120" t="s">
        <v>170</v>
      </c>
      <c r="D1322" s="21" t="s">
        <v>240</v>
      </c>
      <c r="E1322" s="21" t="s">
        <v>550</v>
      </c>
      <c r="F1322" s="22" t="s">
        <v>3326</v>
      </c>
      <c r="G1322" s="21" t="s">
        <v>174</v>
      </c>
      <c r="H1322" s="21" t="s">
        <v>163</v>
      </c>
      <c r="I1322" s="21" t="s">
        <v>194</v>
      </c>
      <c r="J1322" s="120" t="s">
        <v>195</v>
      </c>
      <c r="K1322" s="21" t="s">
        <v>189</v>
      </c>
      <c r="L1322" s="21" t="s">
        <v>3334</v>
      </c>
      <c r="M1322" s="21" t="s">
        <v>488</v>
      </c>
      <c r="N1322" s="22"/>
      <c r="O1322" s="23">
        <v>45322</v>
      </c>
      <c r="P1322" s="5" t="s">
        <v>3335</v>
      </c>
      <c r="Q1322" s="5" t="s">
        <v>3334</v>
      </c>
      <c r="R1322" s="5" t="s">
        <v>3329</v>
      </c>
      <c r="S1322" s="5" t="s">
        <v>555</v>
      </c>
      <c r="U1322" s="5">
        <v>0</v>
      </c>
      <c r="V1322" s="5">
        <v>0</v>
      </c>
    </row>
    <row r="1323" spans="2:22" ht="31.5" x14ac:dyDescent="0.4">
      <c r="B1323" s="21" t="s">
        <v>3272</v>
      </c>
      <c r="C1323" s="120" t="s">
        <v>499</v>
      </c>
      <c r="D1323" s="21" t="s">
        <v>240</v>
      </c>
      <c r="E1323" s="21" t="s">
        <v>550</v>
      </c>
      <c r="F1323" s="22" t="s">
        <v>3386</v>
      </c>
      <c r="G1323" s="21" t="s">
        <v>174</v>
      </c>
      <c r="H1323" s="21" t="s">
        <v>132</v>
      </c>
      <c r="I1323" s="21" t="s">
        <v>217</v>
      </c>
      <c r="J1323" s="120" t="s">
        <v>176</v>
      </c>
      <c r="K1323" s="21" t="s">
        <v>177</v>
      </c>
      <c r="L1323" s="21" t="s">
        <v>3387</v>
      </c>
      <c r="M1323" s="21" t="s">
        <v>488</v>
      </c>
      <c r="N1323" s="22"/>
      <c r="O1323" s="23">
        <v>45322</v>
      </c>
      <c r="P1323" s="5" t="s">
        <v>3388</v>
      </c>
      <c r="Q1323" s="5" t="s">
        <v>3387</v>
      </c>
      <c r="R1323" s="5" t="s">
        <v>3389</v>
      </c>
      <c r="S1323" s="5" t="s">
        <v>597</v>
      </c>
      <c r="U1323" s="5">
        <v>0</v>
      </c>
      <c r="V1323" s="5">
        <v>0</v>
      </c>
    </row>
    <row r="1324" spans="2:22" ht="31.5" x14ac:dyDescent="0.4">
      <c r="B1324" s="21" t="s">
        <v>3272</v>
      </c>
      <c r="C1324" s="120" t="s">
        <v>499</v>
      </c>
      <c r="D1324" s="21" t="s">
        <v>240</v>
      </c>
      <c r="E1324" s="21" t="s">
        <v>550</v>
      </c>
      <c r="F1324" s="22" t="s">
        <v>3386</v>
      </c>
      <c r="G1324" s="21" t="s">
        <v>174</v>
      </c>
      <c r="H1324" s="21" t="s">
        <v>132</v>
      </c>
      <c r="I1324" s="21" t="s">
        <v>217</v>
      </c>
      <c r="J1324" s="120" t="s">
        <v>176</v>
      </c>
      <c r="K1324" s="21" t="s">
        <v>183</v>
      </c>
      <c r="L1324" s="21" t="s">
        <v>3390</v>
      </c>
      <c r="M1324" s="21" t="s">
        <v>488</v>
      </c>
      <c r="N1324" s="22"/>
      <c r="O1324" s="23">
        <v>45322</v>
      </c>
      <c r="P1324" s="5" t="s">
        <v>3391</v>
      </c>
      <c r="Q1324" s="5" t="s">
        <v>3390</v>
      </c>
      <c r="R1324" s="5" t="s">
        <v>3389</v>
      </c>
      <c r="S1324" s="5" t="s">
        <v>597</v>
      </c>
      <c r="U1324" s="5">
        <v>0</v>
      </c>
      <c r="V1324" s="5">
        <v>0</v>
      </c>
    </row>
    <row r="1325" spans="2:22" ht="31.5" x14ac:dyDescent="0.4">
      <c r="B1325" s="21" t="s">
        <v>3272</v>
      </c>
      <c r="C1325" s="120" t="s">
        <v>499</v>
      </c>
      <c r="D1325" s="21" t="s">
        <v>240</v>
      </c>
      <c r="E1325" s="21" t="s">
        <v>550</v>
      </c>
      <c r="F1325" s="22" t="s">
        <v>3386</v>
      </c>
      <c r="G1325" s="21" t="s">
        <v>174</v>
      </c>
      <c r="H1325" s="21" t="s">
        <v>132</v>
      </c>
      <c r="I1325" s="21" t="s">
        <v>217</v>
      </c>
      <c r="J1325" s="120" t="s">
        <v>176</v>
      </c>
      <c r="K1325" s="21" t="s">
        <v>186</v>
      </c>
      <c r="L1325" s="21" t="s">
        <v>3392</v>
      </c>
      <c r="M1325" s="21" t="s">
        <v>488</v>
      </c>
      <c r="N1325" s="22"/>
      <c r="O1325" s="23">
        <v>45322</v>
      </c>
      <c r="P1325" s="5" t="s">
        <v>3393</v>
      </c>
      <c r="Q1325" s="5" t="s">
        <v>3392</v>
      </c>
      <c r="R1325" s="5" t="s">
        <v>3389</v>
      </c>
      <c r="S1325" s="5" t="s">
        <v>597</v>
      </c>
      <c r="U1325" s="5">
        <v>0</v>
      </c>
      <c r="V1325" s="5">
        <v>0</v>
      </c>
    </row>
    <row r="1326" spans="2:22" ht="31.5" x14ac:dyDescent="0.4">
      <c r="B1326" s="21" t="s">
        <v>3272</v>
      </c>
      <c r="C1326" s="120" t="s">
        <v>499</v>
      </c>
      <c r="D1326" s="21" t="s">
        <v>240</v>
      </c>
      <c r="E1326" s="21" t="s">
        <v>550</v>
      </c>
      <c r="F1326" s="22" t="s">
        <v>3386</v>
      </c>
      <c r="G1326" s="21" t="s">
        <v>174</v>
      </c>
      <c r="H1326" s="21" t="s">
        <v>132</v>
      </c>
      <c r="I1326" s="21" t="s">
        <v>217</v>
      </c>
      <c r="J1326" s="120" t="s">
        <v>176</v>
      </c>
      <c r="K1326" s="21" t="s">
        <v>189</v>
      </c>
      <c r="L1326" s="21" t="s">
        <v>3394</v>
      </c>
      <c r="M1326" s="21" t="s">
        <v>488</v>
      </c>
      <c r="N1326" s="22"/>
      <c r="O1326" s="23">
        <v>45322</v>
      </c>
      <c r="P1326" s="5" t="s">
        <v>3395</v>
      </c>
      <c r="Q1326" s="5" t="s">
        <v>3394</v>
      </c>
      <c r="R1326" s="5" t="s">
        <v>3389</v>
      </c>
      <c r="S1326" s="5" t="s">
        <v>597</v>
      </c>
      <c r="U1326" s="5">
        <v>0</v>
      </c>
      <c r="V1326" s="5">
        <v>0</v>
      </c>
    </row>
    <row r="1327" spans="2:22" ht="31.5" x14ac:dyDescent="0.4">
      <c r="B1327" s="21" t="s">
        <v>3272</v>
      </c>
      <c r="C1327" s="120" t="s">
        <v>499</v>
      </c>
      <c r="D1327" s="21" t="s">
        <v>240</v>
      </c>
      <c r="E1327" s="21" t="s">
        <v>550</v>
      </c>
      <c r="F1327" s="22" t="s">
        <v>3396</v>
      </c>
      <c r="G1327" s="21" t="s">
        <v>174</v>
      </c>
      <c r="H1327" s="21" t="s">
        <v>161</v>
      </c>
      <c r="I1327" s="21" t="s">
        <v>254</v>
      </c>
      <c r="J1327" s="21" t="s">
        <v>625</v>
      </c>
      <c r="K1327" s="21" t="s">
        <v>177</v>
      </c>
      <c r="L1327" s="21" t="s">
        <v>3397</v>
      </c>
      <c r="M1327" s="21" t="s">
        <v>488</v>
      </c>
      <c r="N1327" s="22"/>
      <c r="O1327" s="23">
        <v>45322</v>
      </c>
      <c r="P1327" s="5" t="s">
        <v>3398</v>
      </c>
      <c r="Q1327" s="5" t="s">
        <v>3397</v>
      </c>
      <c r="R1327" s="5" t="s">
        <v>3399</v>
      </c>
      <c r="S1327" s="5" t="s">
        <v>597</v>
      </c>
      <c r="U1327" s="5">
        <v>0</v>
      </c>
      <c r="V1327" s="5">
        <v>0</v>
      </c>
    </row>
    <row r="1328" spans="2:22" ht="31.5" x14ac:dyDescent="0.4">
      <c r="B1328" s="21" t="s">
        <v>3272</v>
      </c>
      <c r="C1328" s="120" t="s">
        <v>499</v>
      </c>
      <c r="D1328" s="21" t="s">
        <v>240</v>
      </c>
      <c r="E1328" s="21" t="s">
        <v>550</v>
      </c>
      <c r="F1328" s="22" t="s">
        <v>3396</v>
      </c>
      <c r="G1328" s="21" t="s">
        <v>174</v>
      </c>
      <c r="H1328" s="21" t="s">
        <v>161</v>
      </c>
      <c r="I1328" s="21" t="s">
        <v>254</v>
      </c>
      <c r="J1328" s="21" t="s">
        <v>625</v>
      </c>
      <c r="K1328" s="21" t="s">
        <v>183</v>
      </c>
      <c r="L1328" s="21" t="s">
        <v>3400</v>
      </c>
      <c r="M1328" s="21" t="s">
        <v>488</v>
      </c>
      <c r="N1328" s="22"/>
      <c r="O1328" s="23">
        <v>45322</v>
      </c>
      <c r="P1328" s="5" t="s">
        <v>3401</v>
      </c>
      <c r="Q1328" s="5" t="s">
        <v>3400</v>
      </c>
      <c r="R1328" s="5" t="s">
        <v>3399</v>
      </c>
      <c r="S1328" s="5" t="s">
        <v>597</v>
      </c>
      <c r="U1328" s="5">
        <v>0</v>
      </c>
      <c r="V1328" s="5">
        <v>0</v>
      </c>
    </row>
    <row r="1329" spans="2:22" ht="31.5" x14ac:dyDescent="0.4">
      <c r="B1329" s="21" t="s">
        <v>3272</v>
      </c>
      <c r="C1329" s="120" t="s">
        <v>499</v>
      </c>
      <c r="D1329" s="21" t="s">
        <v>240</v>
      </c>
      <c r="E1329" s="21" t="s">
        <v>550</v>
      </c>
      <c r="F1329" s="22" t="s">
        <v>3396</v>
      </c>
      <c r="G1329" s="21" t="s">
        <v>174</v>
      </c>
      <c r="H1329" s="21" t="s">
        <v>161</v>
      </c>
      <c r="I1329" s="21" t="s">
        <v>254</v>
      </c>
      <c r="J1329" s="21" t="s">
        <v>625</v>
      </c>
      <c r="K1329" s="21" t="s">
        <v>186</v>
      </c>
      <c r="L1329" s="21" t="s">
        <v>3402</v>
      </c>
      <c r="M1329" s="21" t="s">
        <v>488</v>
      </c>
      <c r="N1329" s="22"/>
      <c r="O1329" s="23">
        <v>45322</v>
      </c>
      <c r="P1329" s="5" t="s">
        <v>3403</v>
      </c>
      <c r="Q1329" s="5" t="s">
        <v>3402</v>
      </c>
      <c r="R1329" s="5" t="s">
        <v>3399</v>
      </c>
      <c r="S1329" s="5" t="s">
        <v>597</v>
      </c>
      <c r="U1329" s="5">
        <v>0</v>
      </c>
      <c r="V1329" s="5">
        <v>0</v>
      </c>
    </row>
    <row r="1330" spans="2:22" ht="31.5" x14ac:dyDescent="0.4">
      <c r="B1330" s="21" t="s">
        <v>3272</v>
      </c>
      <c r="C1330" s="120" t="s">
        <v>499</v>
      </c>
      <c r="D1330" s="21" t="s">
        <v>240</v>
      </c>
      <c r="E1330" s="21" t="s">
        <v>550</v>
      </c>
      <c r="F1330" s="22" t="s">
        <v>3396</v>
      </c>
      <c r="G1330" s="21" t="s">
        <v>174</v>
      </c>
      <c r="H1330" s="21" t="s">
        <v>161</v>
      </c>
      <c r="I1330" s="21" t="s">
        <v>254</v>
      </c>
      <c r="J1330" s="21" t="s">
        <v>625</v>
      </c>
      <c r="K1330" s="21" t="s">
        <v>189</v>
      </c>
      <c r="L1330" s="21" t="s">
        <v>3404</v>
      </c>
      <c r="M1330" s="21" t="s">
        <v>488</v>
      </c>
      <c r="N1330" s="22"/>
      <c r="O1330" s="23">
        <v>45322</v>
      </c>
      <c r="P1330" s="5" t="s">
        <v>3405</v>
      </c>
      <c r="Q1330" s="5" t="s">
        <v>3404</v>
      </c>
      <c r="R1330" s="5" t="s">
        <v>3399</v>
      </c>
      <c r="S1330" s="5" t="s">
        <v>597</v>
      </c>
      <c r="U1330" s="5">
        <v>0</v>
      </c>
      <c r="V1330" s="5">
        <v>0</v>
      </c>
    </row>
    <row r="1331" spans="2:22" ht="31.5" x14ac:dyDescent="0.4">
      <c r="B1331" s="21" t="s">
        <v>3272</v>
      </c>
      <c r="C1331" s="120" t="s">
        <v>499</v>
      </c>
      <c r="D1331" s="21" t="s">
        <v>240</v>
      </c>
      <c r="E1331" s="21" t="s">
        <v>550</v>
      </c>
      <c r="F1331" s="22" t="s">
        <v>3540</v>
      </c>
      <c r="G1331" s="21" t="s">
        <v>174</v>
      </c>
      <c r="H1331" s="21" t="s">
        <v>161</v>
      </c>
      <c r="I1331" s="21" t="s">
        <v>254</v>
      </c>
      <c r="J1331" s="21" t="s">
        <v>961</v>
      </c>
      <c r="K1331" s="21" t="s">
        <v>177</v>
      </c>
      <c r="L1331" s="21" t="s">
        <v>3541</v>
      </c>
      <c r="M1331" s="21" t="s">
        <v>488</v>
      </c>
      <c r="N1331" s="22"/>
      <c r="O1331" s="23">
        <v>45322</v>
      </c>
      <c r="P1331" s="5" t="s">
        <v>3542</v>
      </c>
      <c r="Q1331" s="5" t="s">
        <v>3541</v>
      </c>
      <c r="R1331" s="5" t="s">
        <v>3543</v>
      </c>
      <c r="S1331" s="5" t="s">
        <v>2170</v>
      </c>
      <c r="U1331" s="5">
        <v>0</v>
      </c>
      <c r="V1331" s="5">
        <v>0</v>
      </c>
    </row>
    <row r="1332" spans="2:22" ht="31.5" x14ac:dyDescent="0.4">
      <c r="B1332" s="21" t="s">
        <v>3272</v>
      </c>
      <c r="C1332" s="120" t="s">
        <v>499</v>
      </c>
      <c r="D1332" s="21" t="s">
        <v>240</v>
      </c>
      <c r="E1332" s="21" t="s">
        <v>550</v>
      </c>
      <c r="F1332" s="22" t="s">
        <v>3540</v>
      </c>
      <c r="G1332" s="21" t="s">
        <v>174</v>
      </c>
      <c r="H1332" s="21" t="s">
        <v>161</v>
      </c>
      <c r="I1332" s="21" t="s">
        <v>254</v>
      </c>
      <c r="J1332" s="21" t="s">
        <v>961</v>
      </c>
      <c r="K1332" s="21" t="s">
        <v>183</v>
      </c>
      <c r="L1332" s="21" t="s">
        <v>3544</v>
      </c>
      <c r="M1332" s="21" t="s">
        <v>488</v>
      </c>
      <c r="N1332" s="22"/>
      <c r="O1332" s="23">
        <v>45322</v>
      </c>
      <c r="P1332" s="5" t="s">
        <v>3545</v>
      </c>
      <c r="Q1332" s="5" t="s">
        <v>3544</v>
      </c>
      <c r="R1332" s="5" t="s">
        <v>3543</v>
      </c>
      <c r="S1332" s="5" t="s">
        <v>2170</v>
      </c>
      <c r="U1332" s="5">
        <v>0</v>
      </c>
      <c r="V1332" s="5">
        <v>0</v>
      </c>
    </row>
    <row r="1333" spans="2:22" ht="31.5" x14ac:dyDescent="0.4">
      <c r="B1333" s="21" t="s">
        <v>3272</v>
      </c>
      <c r="C1333" s="120" t="s">
        <v>499</v>
      </c>
      <c r="D1333" s="21" t="s">
        <v>240</v>
      </c>
      <c r="E1333" s="21" t="s">
        <v>550</v>
      </c>
      <c r="F1333" s="22" t="s">
        <v>3540</v>
      </c>
      <c r="G1333" s="21" t="s">
        <v>174</v>
      </c>
      <c r="H1333" s="21" t="s">
        <v>161</v>
      </c>
      <c r="I1333" s="21" t="s">
        <v>254</v>
      </c>
      <c r="J1333" s="21" t="s">
        <v>961</v>
      </c>
      <c r="K1333" s="21" t="s">
        <v>186</v>
      </c>
      <c r="L1333" s="21" t="s">
        <v>3546</v>
      </c>
      <c r="M1333" s="21" t="s">
        <v>488</v>
      </c>
      <c r="N1333" s="22"/>
      <c r="O1333" s="23">
        <v>45322</v>
      </c>
      <c r="P1333" s="5" t="s">
        <v>3547</v>
      </c>
      <c r="Q1333" s="5" t="s">
        <v>3546</v>
      </c>
      <c r="R1333" s="5" t="s">
        <v>3543</v>
      </c>
      <c r="S1333" s="5" t="s">
        <v>2170</v>
      </c>
      <c r="U1333" s="5">
        <v>0</v>
      </c>
      <c r="V1333" s="5">
        <v>0</v>
      </c>
    </row>
    <row r="1334" spans="2:22" ht="31.5" x14ac:dyDescent="0.4">
      <c r="B1334" s="21" t="s">
        <v>3272</v>
      </c>
      <c r="C1334" s="120" t="s">
        <v>499</v>
      </c>
      <c r="D1334" s="21" t="s">
        <v>240</v>
      </c>
      <c r="E1334" s="21" t="s">
        <v>550</v>
      </c>
      <c r="F1334" s="22" t="s">
        <v>3540</v>
      </c>
      <c r="G1334" s="21" t="s">
        <v>174</v>
      </c>
      <c r="H1334" s="21" t="s">
        <v>161</v>
      </c>
      <c r="I1334" s="21" t="s">
        <v>254</v>
      </c>
      <c r="J1334" s="21" t="s">
        <v>961</v>
      </c>
      <c r="K1334" s="21" t="s">
        <v>189</v>
      </c>
      <c r="L1334" s="21" t="s">
        <v>3548</v>
      </c>
      <c r="M1334" s="21" t="s">
        <v>488</v>
      </c>
      <c r="N1334" s="22"/>
      <c r="O1334" s="23">
        <v>45322</v>
      </c>
      <c r="P1334" s="5" t="s">
        <v>3549</v>
      </c>
      <c r="Q1334" s="5" t="s">
        <v>3548</v>
      </c>
      <c r="R1334" s="5" t="s">
        <v>3543</v>
      </c>
      <c r="S1334" s="5" t="s">
        <v>2170</v>
      </c>
      <c r="U1334" s="5">
        <v>0</v>
      </c>
      <c r="V1334" s="5">
        <v>0</v>
      </c>
    </row>
    <row r="1335" spans="2:22" ht="31.5" x14ac:dyDescent="0.4">
      <c r="B1335" s="21" t="s">
        <v>3272</v>
      </c>
      <c r="C1335" s="120" t="s">
        <v>499</v>
      </c>
      <c r="D1335" s="21" t="s">
        <v>240</v>
      </c>
      <c r="E1335" s="21" t="s">
        <v>550</v>
      </c>
      <c r="F1335" s="22" t="s">
        <v>3376</v>
      </c>
      <c r="G1335" s="21" t="s">
        <v>174</v>
      </c>
      <c r="H1335" s="21" t="s">
        <v>163</v>
      </c>
      <c r="I1335" s="21" t="s">
        <v>194</v>
      </c>
      <c r="J1335" s="120" t="s">
        <v>206</v>
      </c>
      <c r="K1335" s="21" t="s">
        <v>177</v>
      </c>
      <c r="L1335" s="21" t="s">
        <v>3377</v>
      </c>
      <c r="M1335" s="21" t="s">
        <v>488</v>
      </c>
      <c r="N1335" s="22"/>
      <c r="O1335" s="23">
        <v>45322</v>
      </c>
      <c r="P1335" s="5" t="s">
        <v>3378</v>
      </c>
      <c r="Q1335" s="5" t="s">
        <v>3377</v>
      </c>
      <c r="R1335" s="5" t="s">
        <v>3379</v>
      </c>
      <c r="S1335" s="5" t="s">
        <v>597</v>
      </c>
      <c r="U1335" s="5">
        <v>0</v>
      </c>
      <c r="V1335" s="5">
        <v>0</v>
      </c>
    </row>
    <row r="1336" spans="2:22" ht="31.5" x14ac:dyDescent="0.4">
      <c r="B1336" s="21" t="s">
        <v>3272</v>
      </c>
      <c r="C1336" s="120" t="s">
        <v>499</v>
      </c>
      <c r="D1336" s="21" t="s">
        <v>240</v>
      </c>
      <c r="E1336" s="21" t="s">
        <v>550</v>
      </c>
      <c r="F1336" s="22" t="s">
        <v>3376</v>
      </c>
      <c r="G1336" s="21" t="s">
        <v>174</v>
      </c>
      <c r="H1336" s="21" t="s">
        <v>163</v>
      </c>
      <c r="I1336" s="21" t="s">
        <v>194</v>
      </c>
      <c r="J1336" s="120" t="s">
        <v>206</v>
      </c>
      <c r="K1336" s="21" t="s">
        <v>183</v>
      </c>
      <c r="L1336" s="21" t="s">
        <v>3380</v>
      </c>
      <c r="M1336" s="21" t="s">
        <v>488</v>
      </c>
      <c r="N1336" s="22"/>
      <c r="O1336" s="23">
        <v>45322</v>
      </c>
      <c r="P1336" s="5" t="s">
        <v>3381</v>
      </c>
      <c r="Q1336" s="5" t="s">
        <v>3380</v>
      </c>
      <c r="R1336" s="5" t="s">
        <v>3379</v>
      </c>
      <c r="S1336" s="5" t="s">
        <v>597</v>
      </c>
      <c r="U1336" s="5">
        <v>0</v>
      </c>
      <c r="V1336" s="5">
        <v>0</v>
      </c>
    </row>
    <row r="1337" spans="2:22" ht="31.5" x14ac:dyDescent="0.4">
      <c r="B1337" s="21" t="s">
        <v>3272</v>
      </c>
      <c r="C1337" s="120" t="s">
        <v>499</v>
      </c>
      <c r="D1337" s="21" t="s">
        <v>240</v>
      </c>
      <c r="E1337" s="21" t="s">
        <v>550</v>
      </c>
      <c r="F1337" s="22" t="s">
        <v>3376</v>
      </c>
      <c r="G1337" s="21" t="s">
        <v>174</v>
      </c>
      <c r="H1337" s="21" t="s">
        <v>163</v>
      </c>
      <c r="I1337" s="21" t="s">
        <v>194</v>
      </c>
      <c r="J1337" s="120" t="s">
        <v>206</v>
      </c>
      <c r="K1337" s="21" t="s">
        <v>186</v>
      </c>
      <c r="L1337" s="21" t="s">
        <v>3382</v>
      </c>
      <c r="M1337" s="21" t="s">
        <v>488</v>
      </c>
      <c r="N1337" s="22"/>
      <c r="O1337" s="23">
        <v>45322</v>
      </c>
      <c r="P1337" s="5" t="s">
        <v>3383</v>
      </c>
      <c r="Q1337" s="5" t="s">
        <v>3382</v>
      </c>
      <c r="R1337" s="5" t="s">
        <v>3379</v>
      </c>
      <c r="S1337" s="5" t="s">
        <v>597</v>
      </c>
      <c r="U1337" s="5">
        <v>0</v>
      </c>
      <c r="V1337" s="5">
        <v>0</v>
      </c>
    </row>
    <row r="1338" spans="2:22" ht="31.5" x14ac:dyDescent="0.4">
      <c r="B1338" s="21" t="s">
        <v>3272</v>
      </c>
      <c r="C1338" s="120" t="s">
        <v>499</v>
      </c>
      <c r="D1338" s="21" t="s">
        <v>240</v>
      </c>
      <c r="E1338" s="21" t="s">
        <v>550</v>
      </c>
      <c r="F1338" s="22" t="s">
        <v>3376</v>
      </c>
      <c r="G1338" s="21" t="s">
        <v>174</v>
      </c>
      <c r="H1338" s="21" t="s">
        <v>163</v>
      </c>
      <c r="I1338" s="21" t="s">
        <v>194</v>
      </c>
      <c r="J1338" s="120" t="s">
        <v>206</v>
      </c>
      <c r="K1338" s="21" t="s">
        <v>189</v>
      </c>
      <c r="L1338" s="21" t="s">
        <v>3384</v>
      </c>
      <c r="M1338" s="21" t="s">
        <v>488</v>
      </c>
      <c r="N1338" s="22"/>
      <c r="O1338" s="23">
        <v>45322</v>
      </c>
      <c r="P1338" s="5" t="s">
        <v>3385</v>
      </c>
      <c r="Q1338" s="5" t="s">
        <v>3384</v>
      </c>
      <c r="R1338" s="5" t="s">
        <v>3379</v>
      </c>
      <c r="S1338" s="5" t="s">
        <v>597</v>
      </c>
      <c r="U1338" s="5">
        <v>0</v>
      </c>
      <c r="V1338" s="5">
        <v>0</v>
      </c>
    </row>
    <row r="1339" spans="2:22" ht="31.5" x14ac:dyDescent="0.4">
      <c r="B1339" s="21" t="s">
        <v>3272</v>
      </c>
      <c r="C1339" s="120" t="s">
        <v>499</v>
      </c>
      <c r="D1339" s="21" t="s">
        <v>240</v>
      </c>
      <c r="E1339" s="21" t="s">
        <v>550</v>
      </c>
      <c r="F1339" s="22" t="s">
        <v>3366</v>
      </c>
      <c r="G1339" s="21" t="s">
        <v>174</v>
      </c>
      <c r="H1339" s="21" t="s">
        <v>163</v>
      </c>
      <c r="I1339" s="21" t="s">
        <v>194</v>
      </c>
      <c r="J1339" s="120" t="s">
        <v>195</v>
      </c>
      <c r="K1339" s="21" t="s">
        <v>177</v>
      </c>
      <c r="L1339" s="21" t="s">
        <v>3367</v>
      </c>
      <c r="M1339" s="21" t="s">
        <v>488</v>
      </c>
      <c r="N1339" s="22"/>
      <c r="O1339" s="23">
        <v>45322</v>
      </c>
      <c r="P1339" s="5" t="s">
        <v>3368</v>
      </c>
      <c r="Q1339" s="5" t="s">
        <v>3367</v>
      </c>
      <c r="R1339" s="5" t="s">
        <v>3369</v>
      </c>
      <c r="S1339" s="5" t="s">
        <v>597</v>
      </c>
      <c r="U1339" s="5">
        <v>0</v>
      </c>
      <c r="V1339" s="5">
        <v>0</v>
      </c>
    </row>
    <row r="1340" spans="2:22" ht="31.5" x14ac:dyDescent="0.4">
      <c r="B1340" s="21" t="s">
        <v>3272</v>
      </c>
      <c r="C1340" s="120" t="s">
        <v>499</v>
      </c>
      <c r="D1340" s="21" t="s">
        <v>240</v>
      </c>
      <c r="E1340" s="21" t="s">
        <v>550</v>
      </c>
      <c r="F1340" s="22" t="s">
        <v>3366</v>
      </c>
      <c r="G1340" s="21" t="s">
        <v>174</v>
      </c>
      <c r="H1340" s="21" t="s">
        <v>163</v>
      </c>
      <c r="I1340" s="21" t="s">
        <v>194</v>
      </c>
      <c r="J1340" s="120" t="s">
        <v>195</v>
      </c>
      <c r="K1340" s="21" t="s">
        <v>183</v>
      </c>
      <c r="L1340" s="21" t="s">
        <v>3370</v>
      </c>
      <c r="M1340" s="21" t="s">
        <v>488</v>
      </c>
      <c r="N1340" s="22"/>
      <c r="O1340" s="23">
        <v>45322</v>
      </c>
      <c r="P1340" s="5" t="s">
        <v>3371</v>
      </c>
      <c r="Q1340" s="5" t="s">
        <v>3370</v>
      </c>
      <c r="R1340" s="5" t="s">
        <v>3369</v>
      </c>
      <c r="S1340" s="5" t="s">
        <v>597</v>
      </c>
      <c r="U1340" s="5">
        <v>0</v>
      </c>
      <c r="V1340" s="5">
        <v>0</v>
      </c>
    </row>
    <row r="1341" spans="2:22" ht="31.5" x14ac:dyDescent="0.4">
      <c r="B1341" s="21" t="s">
        <v>3272</v>
      </c>
      <c r="C1341" s="120" t="s">
        <v>499</v>
      </c>
      <c r="D1341" s="21" t="s">
        <v>240</v>
      </c>
      <c r="E1341" s="21" t="s">
        <v>550</v>
      </c>
      <c r="F1341" s="22" t="s">
        <v>3366</v>
      </c>
      <c r="G1341" s="21" t="s">
        <v>174</v>
      </c>
      <c r="H1341" s="21" t="s">
        <v>163</v>
      </c>
      <c r="I1341" s="21" t="s">
        <v>194</v>
      </c>
      <c r="J1341" s="120" t="s">
        <v>195</v>
      </c>
      <c r="K1341" s="21" t="s">
        <v>186</v>
      </c>
      <c r="L1341" s="21" t="s">
        <v>3372</v>
      </c>
      <c r="M1341" s="21" t="s">
        <v>488</v>
      </c>
      <c r="N1341" s="22"/>
      <c r="O1341" s="23">
        <v>45322</v>
      </c>
      <c r="P1341" s="5" t="s">
        <v>3373</v>
      </c>
      <c r="Q1341" s="5" t="s">
        <v>3372</v>
      </c>
      <c r="R1341" s="5" t="s">
        <v>3369</v>
      </c>
      <c r="S1341" s="5" t="s">
        <v>597</v>
      </c>
      <c r="U1341" s="5">
        <v>0</v>
      </c>
      <c r="V1341" s="5">
        <v>0</v>
      </c>
    </row>
    <row r="1342" spans="2:22" ht="31.5" x14ac:dyDescent="0.4">
      <c r="B1342" s="21" t="s">
        <v>3272</v>
      </c>
      <c r="C1342" s="120" t="s">
        <v>499</v>
      </c>
      <c r="D1342" s="21" t="s">
        <v>240</v>
      </c>
      <c r="E1342" s="21" t="s">
        <v>550</v>
      </c>
      <c r="F1342" s="22" t="s">
        <v>3366</v>
      </c>
      <c r="G1342" s="21" t="s">
        <v>174</v>
      </c>
      <c r="H1342" s="21" t="s">
        <v>163</v>
      </c>
      <c r="I1342" s="21" t="s">
        <v>194</v>
      </c>
      <c r="J1342" s="120" t="s">
        <v>195</v>
      </c>
      <c r="K1342" s="21" t="s">
        <v>189</v>
      </c>
      <c r="L1342" s="21" t="s">
        <v>3374</v>
      </c>
      <c r="M1342" s="21" t="s">
        <v>488</v>
      </c>
      <c r="N1342" s="22"/>
      <c r="O1342" s="23">
        <v>45322</v>
      </c>
      <c r="P1342" s="5" t="s">
        <v>3375</v>
      </c>
      <c r="Q1342" s="5" t="s">
        <v>3374</v>
      </c>
      <c r="R1342" s="5" t="s">
        <v>3369</v>
      </c>
      <c r="S1342" s="5" t="s">
        <v>597</v>
      </c>
      <c r="U1342" s="5">
        <v>0</v>
      </c>
      <c r="V1342" s="5">
        <v>0</v>
      </c>
    </row>
    <row r="1343" spans="2:22" ht="31.5" x14ac:dyDescent="0.4">
      <c r="B1343" s="21" t="s">
        <v>3272</v>
      </c>
      <c r="C1343" s="120" t="s">
        <v>2862</v>
      </c>
      <c r="D1343" s="21" t="s">
        <v>240</v>
      </c>
      <c r="E1343" s="21" t="s">
        <v>2863</v>
      </c>
      <c r="F1343" s="22" t="s">
        <v>3570</v>
      </c>
      <c r="G1343" s="21" t="s">
        <v>2752</v>
      </c>
      <c r="H1343" s="21" t="s">
        <v>131</v>
      </c>
      <c r="I1343" s="21" t="s">
        <v>175</v>
      </c>
      <c r="J1343" s="21" t="s">
        <v>2852</v>
      </c>
      <c r="K1343" s="21" t="s">
        <v>177</v>
      </c>
      <c r="L1343" s="21" t="s">
        <v>3571</v>
      </c>
      <c r="M1343" s="21" t="s">
        <v>488</v>
      </c>
      <c r="N1343" s="22"/>
      <c r="O1343" s="23">
        <v>45322</v>
      </c>
      <c r="P1343" s="5" t="s">
        <v>3572</v>
      </c>
      <c r="Q1343" s="5" t="s">
        <v>3571</v>
      </c>
      <c r="R1343" s="5" t="s">
        <v>3573</v>
      </c>
      <c r="S1343" s="5" t="s">
        <v>2868</v>
      </c>
      <c r="U1343" s="5">
        <v>0</v>
      </c>
      <c r="V1343" s="5">
        <v>0</v>
      </c>
    </row>
    <row r="1344" spans="2:22" ht="31.5" x14ac:dyDescent="0.4">
      <c r="B1344" s="21" t="s">
        <v>3272</v>
      </c>
      <c r="C1344" s="120" t="s">
        <v>2862</v>
      </c>
      <c r="D1344" s="21" t="s">
        <v>240</v>
      </c>
      <c r="E1344" s="21" t="s">
        <v>2863</v>
      </c>
      <c r="F1344" s="22" t="s">
        <v>3570</v>
      </c>
      <c r="G1344" s="21" t="s">
        <v>2752</v>
      </c>
      <c r="H1344" s="21" t="s">
        <v>131</v>
      </c>
      <c r="I1344" s="21" t="s">
        <v>175</v>
      </c>
      <c r="J1344" s="21" t="s">
        <v>2852</v>
      </c>
      <c r="K1344" s="21" t="s">
        <v>183</v>
      </c>
      <c r="L1344" s="21" t="s">
        <v>3574</v>
      </c>
      <c r="M1344" s="21" t="s">
        <v>488</v>
      </c>
      <c r="N1344" s="22"/>
      <c r="O1344" s="23">
        <v>45322</v>
      </c>
      <c r="P1344" s="5" t="s">
        <v>3575</v>
      </c>
      <c r="Q1344" s="5" t="s">
        <v>3574</v>
      </c>
      <c r="R1344" s="5" t="s">
        <v>3573</v>
      </c>
      <c r="S1344" s="5" t="s">
        <v>2868</v>
      </c>
      <c r="U1344" s="5">
        <v>0</v>
      </c>
      <c r="V1344" s="5">
        <v>0</v>
      </c>
    </row>
    <row r="1345" spans="2:22" ht="31.5" x14ac:dyDescent="0.4">
      <c r="B1345" s="21" t="s">
        <v>3272</v>
      </c>
      <c r="C1345" s="120" t="s">
        <v>2862</v>
      </c>
      <c r="D1345" s="21" t="s">
        <v>240</v>
      </c>
      <c r="E1345" s="21" t="s">
        <v>2863</v>
      </c>
      <c r="F1345" s="22" t="s">
        <v>3570</v>
      </c>
      <c r="G1345" s="21" t="s">
        <v>2752</v>
      </c>
      <c r="H1345" s="21" t="s">
        <v>131</v>
      </c>
      <c r="I1345" s="21" t="s">
        <v>175</v>
      </c>
      <c r="J1345" s="21" t="s">
        <v>2852</v>
      </c>
      <c r="K1345" s="21" t="s">
        <v>2760</v>
      </c>
      <c r="L1345" s="21" t="s">
        <v>3576</v>
      </c>
      <c r="M1345" s="21" t="s">
        <v>488</v>
      </c>
      <c r="N1345" s="22"/>
      <c r="O1345" s="23">
        <v>45322</v>
      </c>
      <c r="P1345" s="5" t="s">
        <v>3577</v>
      </c>
      <c r="Q1345" s="5" t="s">
        <v>3576</v>
      </c>
      <c r="R1345" s="5" t="s">
        <v>3573</v>
      </c>
      <c r="S1345" s="5" t="s">
        <v>2868</v>
      </c>
      <c r="U1345" s="5">
        <v>0</v>
      </c>
      <c r="V1345" s="5">
        <v>0</v>
      </c>
    </row>
    <row r="1346" spans="2:22" ht="31.5" x14ac:dyDescent="0.4">
      <c r="B1346" s="21" t="s">
        <v>3272</v>
      </c>
      <c r="C1346" s="120" t="s">
        <v>2862</v>
      </c>
      <c r="D1346" s="21" t="s">
        <v>240</v>
      </c>
      <c r="E1346" s="21" t="s">
        <v>2863</v>
      </c>
      <c r="F1346" s="22" t="s">
        <v>3570</v>
      </c>
      <c r="G1346" s="21" t="s">
        <v>2752</v>
      </c>
      <c r="H1346" s="21" t="s">
        <v>131</v>
      </c>
      <c r="I1346" s="21" t="s">
        <v>175</v>
      </c>
      <c r="J1346" s="21" t="s">
        <v>2852</v>
      </c>
      <c r="K1346" s="21" t="s">
        <v>189</v>
      </c>
      <c r="L1346" s="21" t="s">
        <v>3578</v>
      </c>
      <c r="M1346" s="21" t="s">
        <v>488</v>
      </c>
      <c r="N1346" s="22"/>
      <c r="O1346" s="23">
        <v>45322</v>
      </c>
      <c r="P1346" s="5" t="s">
        <v>3579</v>
      </c>
      <c r="Q1346" s="5" t="s">
        <v>3578</v>
      </c>
      <c r="R1346" s="5" t="s">
        <v>3573</v>
      </c>
      <c r="S1346" s="5" t="s">
        <v>2868</v>
      </c>
      <c r="U1346" s="5">
        <v>0</v>
      </c>
      <c r="V1346" s="5">
        <v>0</v>
      </c>
    </row>
    <row r="1347" spans="2:22" ht="31.5" x14ac:dyDescent="0.4">
      <c r="B1347" s="21" t="s">
        <v>3272</v>
      </c>
      <c r="C1347" s="120" t="s">
        <v>2862</v>
      </c>
      <c r="D1347" s="21" t="s">
        <v>240</v>
      </c>
      <c r="E1347" s="21" t="s">
        <v>2863</v>
      </c>
      <c r="F1347" s="22" t="s">
        <v>3560</v>
      </c>
      <c r="G1347" s="21" t="s">
        <v>2752</v>
      </c>
      <c r="H1347" s="21" t="s">
        <v>163</v>
      </c>
      <c r="I1347" s="21" t="s">
        <v>194</v>
      </c>
      <c r="J1347" s="120" t="s">
        <v>206</v>
      </c>
      <c r="K1347" s="21" t="s">
        <v>177</v>
      </c>
      <c r="L1347" s="21" t="s">
        <v>3561</v>
      </c>
      <c r="M1347" s="21" t="s">
        <v>488</v>
      </c>
      <c r="N1347" s="22"/>
      <c r="O1347" s="23">
        <v>45322</v>
      </c>
      <c r="P1347" s="5" t="s">
        <v>3562</v>
      </c>
      <c r="Q1347" s="5" t="s">
        <v>3561</v>
      </c>
      <c r="R1347" s="5" t="s">
        <v>3563</v>
      </c>
      <c r="S1347" s="5" t="s">
        <v>2868</v>
      </c>
      <c r="U1347" s="5">
        <v>0</v>
      </c>
      <c r="V1347" s="5">
        <v>0</v>
      </c>
    </row>
    <row r="1348" spans="2:22" ht="31.5" x14ac:dyDescent="0.4">
      <c r="B1348" s="21" t="s">
        <v>3272</v>
      </c>
      <c r="C1348" s="120" t="s">
        <v>2862</v>
      </c>
      <c r="D1348" s="21" t="s">
        <v>240</v>
      </c>
      <c r="E1348" s="21" t="s">
        <v>2863</v>
      </c>
      <c r="F1348" s="22" t="s">
        <v>3560</v>
      </c>
      <c r="G1348" s="21" t="s">
        <v>2752</v>
      </c>
      <c r="H1348" s="21" t="s">
        <v>163</v>
      </c>
      <c r="I1348" s="21" t="s">
        <v>194</v>
      </c>
      <c r="J1348" s="120" t="s">
        <v>206</v>
      </c>
      <c r="K1348" s="21" t="s">
        <v>183</v>
      </c>
      <c r="L1348" s="21" t="s">
        <v>3564</v>
      </c>
      <c r="M1348" s="21" t="s">
        <v>488</v>
      </c>
      <c r="N1348" s="22"/>
      <c r="O1348" s="23">
        <v>45322</v>
      </c>
      <c r="P1348" s="5" t="s">
        <v>3565</v>
      </c>
      <c r="Q1348" s="5" t="s">
        <v>3564</v>
      </c>
      <c r="R1348" s="5" t="s">
        <v>3563</v>
      </c>
      <c r="S1348" s="5" t="s">
        <v>2868</v>
      </c>
      <c r="U1348" s="5">
        <v>0</v>
      </c>
      <c r="V1348" s="5">
        <v>0</v>
      </c>
    </row>
    <row r="1349" spans="2:22" ht="31.5" x14ac:dyDescent="0.4">
      <c r="B1349" s="21" t="s">
        <v>3272</v>
      </c>
      <c r="C1349" s="120" t="s">
        <v>2862</v>
      </c>
      <c r="D1349" s="21" t="s">
        <v>240</v>
      </c>
      <c r="E1349" s="21" t="s">
        <v>2863</v>
      </c>
      <c r="F1349" s="22" t="s">
        <v>3560</v>
      </c>
      <c r="G1349" s="21" t="s">
        <v>2752</v>
      </c>
      <c r="H1349" s="21" t="s">
        <v>163</v>
      </c>
      <c r="I1349" s="21" t="s">
        <v>194</v>
      </c>
      <c r="J1349" s="120" t="s">
        <v>206</v>
      </c>
      <c r="K1349" s="21" t="s">
        <v>2760</v>
      </c>
      <c r="L1349" s="21" t="s">
        <v>3566</v>
      </c>
      <c r="M1349" s="21" t="s">
        <v>488</v>
      </c>
      <c r="N1349" s="22"/>
      <c r="O1349" s="23">
        <v>45322</v>
      </c>
      <c r="P1349" s="5" t="s">
        <v>3567</v>
      </c>
      <c r="Q1349" s="5" t="s">
        <v>3566</v>
      </c>
      <c r="R1349" s="5" t="s">
        <v>3563</v>
      </c>
      <c r="S1349" s="5" t="s">
        <v>2868</v>
      </c>
      <c r="U1349" s="5">
        <v>0</v>
      </c>
      <c r="V1349" s="5">
        <v>0</v>
      </c>
    </row>
    <row r="1350" spans="2:22" ht="31.5" x14ac:dyDescent="0.4">
      <c r="B1350" s="21" t="s">
        <v>3272</v>
      </c>
      <c r="C1350" s="120" t="s">
        <v>2862</v>
      </c>
      <c r="D1350" s="21" t="s">
        <v>240</v>
      </c>
      <c r="E1350" s="21" t="s">
        <v>2863</v>
      </c>
      <c r="F1350" s="22" t="s">
        <v>3560</v>
      </c>
      <c r="G1350" s="21" t="s">
        <v>2752</v>
      </c>
      <c r="H1350" s="21" t="s">
        <v>163</v>
      </c>
      <c r="I1350" s="21" t="s">
        <v>194</v>
      </c>
      <c r="J1350" s="120" t="s">
        <v>206</v>
      </c>
      <c r="K1350" s="21" t="s">
        <v>189</v>
      </c>
      <c r="L1350" s="21" t="s">
        <v>3568</v>
      </c>
      <c r="M1350" s="21" t="s">
        <v>488</v>
      </c>
      <c r="N1350" s="22"/>
      <c r="O1350" s="23">
        <v>45322</v>
      </c>
      <c r="P1350" s="5" t="s">
        <v>3569</v>
      </c>
      <c r="Q1350" s="5" t="s">
        <v>3568</v>
      </c>
      <c r="R1350" s="5" t="s">
        <v>3563</v>
      </c>
      <c r="S1350" s="5" t="s">
        <v>2868</v>
      </c>
      <c r="U1350" s="5">
        <v>0</v>
      </c>
      <c r="V1350" s="5">
        <v>0</v>
      </c>
    </row>
    <row r="1351" spans="2:22" ht="31.5" x14ac:dyDescent="0.4">
      <c r="B1351" s="21" t="s">
        <v>3272</v>
      </c>
      <c r="C1351" s="120" t="s">
        <v>2862</v>
      </c>
      <c r="D1351" s="21" t="s">
        <v>240</v>
      </c>
      <c r="E1351" s="21" t="s">
        <v>2863</v>
      </c>
      <c r="F1351" s="22" t="s">
        <v>3590</v>
      </c>
      <c r="G1351" s="21" t="s">
        <v>2752</v>
      </c>
      <c r="H1351" s="21" t="s">
        <v>161</v>
      </c>
      <c r="I1351" s="21" t="s">
        <v>254</v>
      </c>
      <c r="J1351" s="21" t="s">
        <v>2906</v>
      </c>
      <c r="K1351" s="21" t="s">
        <v>177</v>
      </c>
      <c r="L1351" s="21" t="s">
        <v>3600</v>
      </c>
      <c r="M1351" s="21" t="s">
        <v>488</v>
      </c>
      <c r="N1351" s="22"/>
      <c r="O1351" s="23">
        <v>45322</v>
      </c>
      <c r="P1351" s="5" t="s">
        <v>3601</v>
      </c>
      <c r="Q1351" s="5" t="s">
        <v>3600</v>
      </c>
      <c r="R1351" s="5" t="s">
        <v>3593</v>
      </c>
      <c r="S1351" s="5" t="s">
        <v>2889</v>
      </c>
      <c r="U1351" s="5">
        <v>0</v>
      </c>
      <c r="V1351" s="5">
        <v>0</v>
      </c>
    </row>
    <row r="1352" spans="2:22" ht="31.5" x14ac:dyDescent="0.4">
      <c r="B1352" s="21" t="s">
        <v>3272</v>
      </c>
      <c r="C1352" s="120" t="s">
        <v>2862</v>
      </c>
      <c r="D1352" s="21" t="s">
        <v>240</v>
      </c>
      <c r="E1352" s="21" t="s">
        <v>2863</v>
      </c>
      <c r="F1352" s="22" t="s">
        <v>3590</v>
      </c>
      <c r="G1352" s="21" t="s">
        <v>2752</v>
      </c>
      <c r="H1352" s="21" t="s">
        <v>161</v>
      </c>
      <c r="I1352" s="21" t="s">
        <v>254</v>
      </c>
      <c r="J1352" s="21" t="s">
        <v>2906</v>
      </c>
      <c r="K1352" s="21" t="s">
        <v>183</v>
      </c>
      <c r="L1352" s="21" t="s">
        <v>3602</v>
      </c>
      <c r="M1352" s="21" t="s">
        <v>488</v>
      </c>
      <c r="N1352" s="22"/>
      <c r="O1352" s="23">
        <v>45322</v>
      </c>
      <c r="P1352" s="5" t="s">
        <v>3603</v>
      </c>
      <c r="Q1352" s="5" t="s">
        <v>3602</v>
      </c>
      <c r="R1352" s="5" t="s">
        <v>3593</v>
      </c>
      <c r="S1352" s="5" t="s">
        <v>2889</v>
      </c>
      <c r="U1352" s="5">
        <v>0</v>
      </c>
      <c r="V1352" s="5">
        <v>0</v>
      </c>
    </row>
    <row r="1353" spans="2:22" ht="31.5" x14ac:dyDescent="0.4">
      <c r="B1353" s="21" t="s">
        <v>3272</v>
      </c>
      <c r="C1353" s="120" t="s">
        <v>2862</v>
      </c>
      <c r="D1353" s="21" t="s">
        <v>240</v>
      </c>
      <c r="E1353" s="21" t="s">
        <v>2863</v>
      </c>
      <c r="F1353" s="22" t="s">
        <v>3590</v>
      </c>
      <c r="G1353" s="21" t="s">
        <v>2752</v>
      </c>
      <c r="H1353" s="21" t="s">
        <v>161</v>
      </c>
      <c r="I1353" s="21" t="s">
        <v>254</v>
      </c>
      <c r="J1353" s="21" t="s">
        <v>2906</v>
      </c>
      <c r="K1353" s="21" t="s">
        <v>2760</v>
      </c>
      <c r="L1353" s="21" t="s">
        <v>3604</v>
      </c>
      <c r="M1353" s="21" t="s">
        <v>488</v>
      </c>
      <c r="N1353" s="22"/>
      <c r="O1353" s="23">
        <v>45322</v>
      </c>
      <c r="P1353" s="5" t="s">
        <v>3605</v>
      </c>
      <c r="Q1353" s="5" t="s">
        <v>3604</v>
      </c>
      <c r="R1353" s="5" t="s">
        <v>3593</v>
      </c>
      <c r="S1353" s="5" t="s">
        <v>2889</v>
      </c>
      <c r="U1353" s="5">
        <v>0</v>
      </c>
      <c r="V1353" s="5">
        <v>0</v>
      </c>
    </row>
    <row r="1354" spans="2:22" ht="31.5" x14ac:dyDescent="0.4">
      <c r="B1354" s="21" t="s">
        <v>3272</v>
      </c>
      <c r="C1354" s="120" t="s">
        <v>2862</v>
      </c>
      <c r="D1354" s="21" t="s">
        <v>240</v>
      </c>
      <c r="E1354" s="21" t="s">
        <v>2863</v>
      </c>
      <c r="F1354" s="22" t="s">
        <v>3590</v>
      </c>
      <c r="G1354" s="21" t="s">
        <v>2752</v>
      </c>
      <c r="H1354" s="21" t="s">
        <v>161</v>
      </c>
      <c r="I1354" s="21" t="s">
        <v>254</v>
      </c>
      <c r="J1354" s="21" t="s">
        <v>2906</v>
      </c>
      <c r="K1354" s="21" t="s">
        <v>189</v>
      </c>
      <c r="L1354" s="21" t="s">
        <v>3606</v>
      </c>
      <c r="M1354" s="21" t="s">
        <v>488</v>
      </c>
      <c r="N1354" s="22"/>
      <c r="O1354" s="23">
        <v>45322</v>
      </c>
      <c r="P1354" s="5" t="s">
        <v>3607</v>
      </c>
      <c r="Q1354" s="5" t="s">
        <v>3606</v>
      </c>
      <c r="R1354" s="5" t="s">
        <v>3593</v>
      </c>
      <c r="S1354" s="5" t="s">
        <v>2889</v>
      </c>
      <c r="U1354" s="5">
        <v>0</v>
      </c>
      <c r="V1354" s="5">
        <v>0</v>
      </c>
    </row>
    <row r="1355" spans="2:22" ht="31.5" x14ac:dyDescent="0.4">
      <c r="B1355" s="21" t="s">
        <v>3272</v>
      </c>
      <c r="C1355" s="120" t="s">
        <v>2862</v>
      </c>
      <c r="D1355" s="21" t="s">
        <v>240</v>
      </c>
      <c r="E1355" s="21" t="s">
        <v>2863</v>
      </c>
      <c r="F1355" s="22" t="s">
        <v>3590</v>
      </c>
      <c r="G1355" s="21" t="s">
        <v>2752</v>
      </c>
      <c r="H1355" s="21" t="s">
        <v>161</v>
      </c>
      <c r="I1355" s="21" t="s">
        <v>254</v>
      </c>
      <c r="J1355" s="21" t="s">
        <v>2830</v>
      </c>
      <c r="K1355" s="21" t="s">
        <v>177</v>
      </c>
      <c r="L1355" s="21" t="s">
        <v>3591</v>
      </c>
      <c r="M1355" s="21" t="s">
        <v>488</v>
      </c>
      <c r="N1355" s="22"/>
      <c r="O1355" s="23">
        <v>45322</v>
      </c>
      <c r="P1355" s="5" t="s">
        <v>3592</v>
      </c>
      <c r="Q1355" s="5" t="s">
        <v>3591</v>
      </c>
      <c r="R1355" s="5" t="s">
        <v>3593</v>
      </c>
      <c r="S1355" s="5" t="s">
        <v>2889</v>
      </c>
      <c r="U1355" s="5">
        <v>0</v>
      </c>
      <c r="V1355" s="5">
        <v>0</v>
      </c>
    </row>
    <row r="1356" spans="2:22" ht="31.5" x14ac:dyDescent="0.4">
      <c r="B1356" s="21" t="s">
        <v>3272</v>
      </c>
      <c r="C1356" s="120" t="s">
        <v>2862</v>
      </c>
      <c r="D1356" s="21" t="s">
        <v>240</v>
      </c>
      <c r="E1356" s="21" t="s">
        <v>2863</v>
      </c>
      <c r="F1356" s="22" t="s">
        <v>3590</v>
      </c>
      <c r="G1356" s="21" t="s">
        <v>2752</v>
      </c>
      <c r="H1356" s="21" t="s">
        <v>161</v>
      </c>
      <c r="I1356" s="21" t="s">
        <v>254</v>
      </c>
      <c r="J1356" s="21" t="s">
        <v>2830</v>
      </c>
      <c r="K1356" s="21" t="s">
        <v>183</v>
      </c>
      <c r="L1356" s="21" t="s">
        <v>3594</v>
      </c>
      <c r="M1356" s="21" t="s">
        <v>488</v>
      </c>
      <c r="N1356" s="22"/>
      <c r="O1356" s="23">
        <v>45322</v>
      </c>
      <c r="P1356" s="5" t="s">
        <v>3595</v>
      </c>
      <c r="Q1356" s="5" t="s">
        <v>3594</v>
      </c>
      <c r="R1356" s="5" t="s">
        <v>3593</v>
      </c>
      <c r="S1356" s="5" t="s">
        <v>2889</v>
      </c>
      <c r="U1356" s="5">
        <v>0</v>
      </c>
      <c r="V1356" s="5">
        <v>0</v>
      </c>
    </row>
    <row r="1357" spans="2:22" ht="31.5" x14ac:dyDescent="0.4">
      <c r="B1357" s="21" t="s">
        <v>3272</v>
      </c>
      <c r="C1357" s="120" t="s">
        <v>2862</v>
      </c>
      <c r="D1357" s="21" t="s">
        <v>240</v>
      </c>
      <c r="E1357" s="21" t="s">
        <v>2863</v>
      </c>
      <c r="F1357" s="22" t="s">
        <v>3590</v>
      </c>
      <c r="G1357" s="21" t="s">
        <v>2752</v>
      </c>
      <c r="H1357" s="21" t="s">
        <v>161</v>
      </c>
      <c r="I1357" s="21" t="s">
        <v>254</v>
      </c>
      <c r="J1357" s="21" t="s">
        <v>2830</v>
      </c>
      <c r="K1357" s="21" t="s">
        <v>2760</v>
      </c>
      <c r="L1357" s="21" t="s">
        <v>3596</v>
      </c>
      <c r="M1357" s="21" t="s">
        <v>488</v>
      </c>
      <c r="N1357" s="22"/>
      <c r="O1357" s="23">
        <v>45322</v>
      </c>
      <c r="P1357" s="5" t="s">
        <v>3597</v>
      </c>
      <c r="Q1357" s="5" t="s">
        <v>3596</v>
      </c>
      <c r="R1357" s="5" t="s">
        <v>3593</v>
      </c>
      <c r="S1357" s="5" t="s">
        <v>2889</v>
      </c>
      <c r="U1357" s="5">
        <v>0</v>
      </c>
      <c r="V1357" s="5">
        <v>0</v>
      </c>
    </row>
    <row r="1358" spans="2:22" ht="31.5" x14ac:dyDescent="0.4">
      <c r="B1358" s="21" t="s">
        <v>3272</v>
      </c>
      <c r="C1358" s="120" t="s">
        <v>2862</v>
      </c>
      <c r="D1358" s="21" t="s">
        <v>240</v>
      </c>
      <c r="E1358" s="21" t="s">
        <v>2863</v>
      </c>
      <c r="F1358" s="22" t="s">
        <v>3590</v>
      </c>
      <c r="G1358" s="21" t="s">
        <v>2752</v>
      </c>
      <c r="H1358" s="21" t="s">
        <v>161</v>
      </c>
      <c r="I1358" s="21" t="s">
        <v>254</v>
      </c>
      <c r="J1358" s="21" t="s">
        <v>2830</v>
      </c>
      <c r="K1358" s="21" t="s">
        <v>189</v>
      </c>
      <c r="L1358" s="21" t="s">
        <v>3598</v>
      </c>
      <c r="M1358" s="21" t="s">
        <v>488</v>
      </c>
      <c r="N1358" s="22"/>
      <c r="O1358" s="23">
        <v>45322</v>
      </c>
      <c r="P1358" s="5" t="s">
        <v>3599</v>
      </c>
      <c r="Q1358" s="5" t="s">
        <v>3598</v>
      </c>
      <c r="R1358" s="5" t="s">
        <v>3593</v>
      </c>
      <c r="S1358" s="5" t="s">
        <v>2889</v>
      </c>
      <c r="U1358" s="5">
        <v>0</v>
      </c>
      <c r="V1358" s="5">
        <v>0</v>
      </c>
    </row>
    <row r="1359" spans="2:22" ht="31.5" x14ac:dyDescent="0.4">
      <c r="B1359" s="21" t="s">
        <v>3272</v>
      </c>
      <c r="C1359" s="120" t="s">
        <v>2862</v>
      </c>
      <c r="D1359" s="21" t="s">
        <v>240</v>
      </c>
      <c r="E1359" s="21" t="s">
        <v>2863</v>
      </c>
      <c r="F1359" s="22" t="s">
        <v>3580</v>
      </c>
      <c r="G1359" s="21" t="s">
        <v>2752</v>
      </c>
      <c r="H1359" s="21" t="s">
        <v>163</v>
      </c>
      <c r="I1359" s="21" t="s">
        <v>194</v>
      </c>
      <c r="J1359" s="120" t="s">
        <v>195</v>
      </c>
      <c r="K1359" s="21" t="s">
        <v>177</v>
      </c>
      <c r="L1359" s="21" t="s">
        <v>3581</v>
      </c>
      <c r="M1359" s="21" t="s">
        <v>488</v>
      </c>
      <c r="N1359" s="22"/>
      <c r="O1359" s="23">
        <v>45322</v>
      </c>
      <c r="P1359" s="5" t="s">
        <v>3582</v>
      </c>
      <c r="Q1359" s="5" t="s">
        <v>3581</v>
      </c>
      <c r="R1359" s="5" t="s">
        <v>3583</v>
      </c>
      <c r="S1359" s="5" t="s">
        <v>2889</v>
      </c>
      <c r="U1359" s="5">
        <v>0</v>
      </c>
      <c r="V1359" s="5">
        <v>0</v>
      </c>
    </row>
    <row r="1360" spans="2:22" ht="31.5" x14ac:dyDescent="0.4">
      <c r="B1360" s="21" t="s">
        <v>3272</v>
      </c>
      <c r="C1360" s="120" t="s">
        <v>2862</v>
      </c>
      <c r="D1360" s="21" t="s">
        <v>240</v>
      </c>
      <c r="E1360" s="21" t="s">
        <v>2863</v>
      </c>
      <c r="F1360" s="22" t="s">
        <v>3580</v>
      </c>
      <c r="G1360" s="21" t="s">
        <v>2752</v>
      </c>
      <c r="H1360" s="21" t="s">
        <v>163</v>
      </c>
      <c r="I1360" s="21" t="s">
        <v>194</v>
      </c>
      <c r="J1360" s="120" t="s">
        <v>195</v>
      </c>
      <c r="K1360" s="21" t="s">
        <v>183</v>
      </c>
      <c r="L1360" s="21" t="s">
        <v>3584</v>
      </c>
      <c r="M1360" s="21" t="s">
        <v>488</v>
      </c>
      <c r="N1360" s="22"/>
      <c r="O1360" s="23">
        <v>45322</v>
      </c>
      <c r="P1360" s="5" t="s">
        <v>3585</v>
      </c>
      <c r="Q1360" s="5" t="s">
        <v>3584</v>
      </c>
      <c r="R1360" s="5" t="s">
        <v>3583</v>
      </c>
      <c r="S1360" s="5" t="s">
        <v>2889</v>
      </c>
      <c r="U1360" s="5">
        <v>0</v>
      </c>
      <c r="V1360" s="5">
        <v>0</v>
      </c>
    </row>
    <row r="1361" spans="2:22" ht="31.5" x14ac:dyDescent="0.4">
      <c r="B1361" s="21" t="s">
        <v>3272</v>
      </c>
      <c r="C1361" s="120" t="s">
        <v>2862</v>
      </c>
      <c r="D1361" s="21" t="s">
        <v>240</v>
      </c>
      <c r="E1361" s="21" t="s">
        <v>2863</v>
      </c>
      <c r="F1361" s="22" t="s">
        <v>3580</v>
      </c>
      <c r="G1361" s="21" t="s">
        <v>2752</v>
      </c>
      <c r="H1361" s="21" t="s">
        <v>163</v>
      </c>
      <c r="I1361" s="21" t="s">
        <v>194</v>
      </c>
      <c r="J1361" s="120" t="s">
        <v>195</v>
      </c>
      <c r="K1361" s="21" t="s">
        <v>2760</v>
      </c>
      <c r="L1361" s="21" t="s">
        <v>3586</v>
      </c>
      <c r="M1361" s="21" t="s">
        <v>488</v>
      </c>
      <c r="N1361" s="22"/>
      <c r="O1361" s="23">
        <v>45322</v>
      </c>
      <c r="P1361" s="5" t="s">
        <v>3587</v>
      </c>
      <c r="Q1361" s="5" t="s">
        <v>3586</v>
      </c>
      <c r="R1361" s="5" t="s">
        <v>3583</v>
      </c>
      <c r="S1361" s="5" t="s">
        <v>2889</v>
      </c>
      <c r="U1361" s="5">
        <v>0</v>
      </c>
      <c r="V1361" s="5">
        <v>0</v>
      </c>
    </row>
    <row r="1362" spans="2:22" ht="31.5" x14ac:dyDescent="0.4">
      <c r="B1362" s="21" t="s">
        <v>3272</v>
      </c>
      <c r="C1362" s="120" t="s">
        <v>2862</v>
      </c>
      <c r="D1362" s="21" t="s">
        <v>240</v>
      </c>
      <c r="E1362" s="21" t="s">
        <v>2863</v>
      </c>
      <c r="F1362" s="22" t="s">
        <v>3580</v>
      </c>
      <c r="G1362" s="21" t="s">
        <v>2752</v>
      </c>
      <c r="H1362" s="21" t="s">
        <v>163</v>
      </c>
      <c r="I1362" s="21" t="s">
        <v>194</v>
      </c>
      <c r="J1362" s="120" t="s">
        <v>195</v>
      </c>
      <c r="K1362" s="21" t="s">
        <v>189</v>
      </c>
      <c r="L1362" s="21" t="s">
        <v>3588</v>
      </c>
      <c r="M1362" s="21" t="s">
        <v>488</v>
      </c>
      <c r="N1362" s="22"/>
      <c r="O1362" s="23">
        <v>45322</v>
      </c>
      <c r="P1362" s="5" t="s">
        <v>3589</v>
      </c>
      <c r="Q1362" s="5" t="s">
        <v>3588</v>
      </c>
      <c r="R1362" s="5" t="s">
        <v>3583</v>
      </c>
      <c r="S1362" s="5" t="s">
        <v>2889</v>
      </c>
      <c r="U1362" s="5">
        <v>0</v>
      </c>
      <c r="V1362" s="5">
        <v>0</v>
      </c>
    </row>
    <row r="1363" spans="2:22" ht="31.5" x14ac:dyDescent="0.4">
      <c r="B1363" s="21" t="s">
        <v>3272</v>
      </c>
      <c r="C1363" s="120" t="s">
        <v>2862</v>
      </c>
      <c r="D1363" s="21" t="s">
        <v>240</v>
      </c>
      <c r="E1363" s="21" t="s">
        <v>2863</v>
      </c>
      <c r="F1363" s="22" t="s">
        <v>3618</v>
      </c>
      <c r="G1363" s="21" t="s">
        <v>2752</v>
      </c>
      <c r="H1363" s="21" t="s">
        <v>132</v>
      </c>
      <c r="I1363" s="21" t="s">
        <v>217</v>
      </c>
      <c r="J1363" s="21" t="s">
        <v>2852</v>
      </c>
      <c r="K1363" s="21" t="s">
        <v>177</v>
      </c>
      <c r="L1363" s="21" t="s">
        <v>3619</v>
      </c>
      <c r="M1363" s="21" t="s">
        <v>488</v>
      </c>
      <c r="N1363" s="22" t="s">
        <v>2917</v>
      </c>
      <c r="O1363" s="23">
        <v>45322</v>
      </c>
      <c r="P1363" s="5" t="s">
        <v>3620</v>
      </c>
      <c r="Q1363" s="5" t="s">
        <v>3619</v>
      </c>
      <c r="R1363" s="5" t="s">
        <v>3621</v>
      </c>
      <c r="S1363" s="5" t="s">
        <v>2920</v>
      </c>
      <c r="U1363" s="5">
        <v>0</v>
      </c>
      <c r="V1363" s="5">
        <v>0</v>
      </c>
    </row>
    <row r="1364" spans="2:22" ht="31.5" x14ac:dyDescent="0.4">
      <c r="B1364" s="21" t="s">
        <v>3272</v>
      </c>
      <c r="C1364" s="120" t="s">
        <v>2862</v>
      </c>
      <c r="D1364" s="21" t="s">
        <v>240</v>
      </c>
      <c r="E1364" s="21" t="s">
        <v>2863</v>
      </c>
      <c r="F1364" s="22" t="s">
        <v>3618</v>
      </c>
      <c r="G1364" s="21" t="s">
        <v>2752</v>
      </c>
      <c r="H1364" s="21" t="s">
        <v>132</v>
      </c>
      <c r="I1364" s="21" t="s">
        <v>217</v>
      </c>
      <c r="J1364" s="21" t="s">
        <v>2852</v>
      </c>
      <c r="K1364" s="21" t="s">
        <v>183</v>
      </c>
      <c r="L1364" s="21" t="s">
        <v>3622</v>
      </c>
      <c r="M1364" s="21" t="s">
        <v>488</v>
      </c>
      <c r="N1364" s="22" t="s">
        <v>2917</v>
      </c>
      <c r="O1364" s="23">
        <v>45322</v>
      </c>
      <c r="P1364" s="5" t="s">
        <v>3623</v>
      </c>
      <c r="Q1364" s="5" t="s">
        <v>3622</v>
      </c>
      <c r="R1364" s="5" t="s">
        <v>3621</v>
      </c>
      <c r="S1364" s="5" t="s">
        <v>2920</v>
      </c>
      <c r="U1364" s="5">
        <v>0</v>
      </c>
      <c r="V1364" s="5">
        <v>0</v>
      </c>
    </row>
    <row r="1365" spans="2:22" ht="31.5" x14ac:dyDescent="0.4">
      <c r="B1365" s="21" t="s">
        <v>3272</v>
      </c>
      <c r="C1365" s="120" t="s">
        <v>2862</v>
      </c>
      <c r="D1365" s="21" t="s">
        <v>240</v>
      </c>
      <c r="E1365" s="21" t="s">
        <v>2863</v>
      </c>
      <c r="F1365" s="22" t="s">
        <v>3618</v>
      </c>
      <c r="G1365" s="21" t="s">
        <v>2752</v>
      </c>
      <c r="H1365" s="21" t="s">
        <v>132</v>
      </c>
      <c r="I1365" s="21" t="s">
        <v>217</v>
      </c>
      <c r="J1365" s="21" t="s">
        <v>2852</v>
      </c>
      <c r="K1365" s="21" t="s">
        <v>2760</v>
      </c>
      <c r="L1365" s="21" t="s">
        <v>3624</v>
      </c>
      <c r="M1365" s="21" t="s">
        <v>488</v>
      </c>
      <c r="N1365" s="22" t="s">
        <v>2917</v>
      </c>
      <c r="O1365" s="23">
        <v>45322</v>
      </c>
      <c r="P1365" s="5" t="s">
        <v>3625</v>
      </c>
      <c r="Q1365" s="5" t="s">
        <v>3624</v>
      </c>
      <c r="R1365" s="5" t="s">
        <v>3621</v>
      </c>
      <c r="S1365" s="5" t="s">
        <v>2920</v>
      </c>
      <c r="U1365" s="5">
        <v>0</v>
      </c>
      <c r="V1365" s="5">
        <v>0</v>
      </c>
    </row>
    <row r="1366" spans="2:22" ht="31.5" x14ac:dyDescent="0.4">
      <c r="B1366" s="21" t="s">
        <v>3272</v>
      </c>
      <c r="C1366" s="120" t="s">
        <v>2862</v>
      </c>
      <c r="D1366" s="21" t="s">
        <v>240</v>
      </c>
      <c r="E1366" s="21" t="s">
        <v>2863</v>
      </c>
      <c r="F1366" s="22" t="s">
        <v>3618</v>
      </c>
      <c r="G1366" s="21" t="s">
        <v>2752</v>
      </c>
      <c r="H1366" s="21" t="s">
        <v>132</v>
      </c>
      <c r="I1366" s="21" t="s">
        <v>217</v>
      </c>
      <c r="J1366" s="21" t="s">
        <v>2852</v>
      </c>
      <c r="K1366" s="21" t="s">
        <v>189</v>
      </c>
      <c r="L1366" s="21" t="s">
        <v>3626</v>
      </c>
      <c r="M1366" s="21" t="s">
        <v>488</v>
      </c>
      <c r="N1366" s="22" t="s">
        <v>2917</v>
      </c>
      <c r="O1366" s="23">
        <v>45322</v>
      </c>
      <c r="P1366" s="5" t="s">
        <v>3627</v>
      </c>
      <c r="Q1366" s="5" t="s">
        <v>3626</v>
      </c>
      <c r="R1366" s="5" t="s">
        <v>3621</v>
      </c>
      <c r="S1366" s="5" t="s">
        <v>2920</v>
      </c>
      <c r="U1366" s="5">
        <v>0</v>
      </c>
      <c r="V1366" s="5">
        <v>0</v>
      </c>
    </row>
    <row r="1367" spans="2:22" ht="31.5" x14ac:dyDescent="0.4">
      <c r="B1367" s="21" t="s">
        <v>3272</v>
      </c>
      <c r="C1367" s="120" t="s">
        <v>2862</v>
      </c>
      <c r="D1367" s="21" t="s">
        <v>240</v>
      </c>
      <c r="E1367" s="21" t="s">
        <v>2863</v>
      </c>
      <c r="F1367" s="22" t="s">
        <v>3618</v>
      </c>
      <c r="G1367" s="21" t="s">
        <v>2752</v>
      </c>
      <c r="H1367" s="21" t="s">
        <v>161</v>
      </c>
      <c r="I1367" s="21" t="s">
        <v>254</v>
      </c>
      <c r="J1367" s="21" t="s">
        <v>2852</v>
      </c>
      <c r="K1367" s="21" t="s">
        <v>177</v>
      </c>
      <c r="L1367" s="21" t="s">
        <v>3628</v>
      </c>
      <c r="M1367" s="21" t="s">
        <v>488</v>
      </c>
      <c r="N1367" s="22" t="s">
        <v>2121</v>
      </c>
      <c r="O1367" s="23">
        <v>45322</v>
      </c>
      <c r="P1367" s="5" t="s">
        <v>3620</v>
      </c>
      <c r="Q1367" s="5" t="s">
        <v>3628</v>
      </c>
      <c r="R1367" s="5" t="s">
        <v>3621</v>
      </c>
      <c r="S1367" s="5" t="s">
        <v>2920</v>
      </c>
      <c r="U1367" s="5">
        <v>0</v>
      </c>
      <c r="V1367" s="5">
        <v>0</v>
      </c>
    </row>
    <row r="1368" spans="2:22" ht="31.5" x14ac:dyDescent="0.4">
      <c r="B1368" s="21" t="s">
        <v>3272</v>
      </c>
      <c r="C1368" s="120" t="s">
        <v>2862</v>
      </c>
      <c r="D1368" s="21" t="s">
        <v>240</v>
      </c>
      <c r="E1368" s="21" t="s">
        <v>2863</v>
      </c>
      <c r="F1368" s="22" t="s">
        <v>3618</v>
      </c>
      <c r="G1368" s="21" t="s">
        <v>2752</v>
      </c>
      <c r="H1368" s="21" t="s">
        <v>161</v>
      </c>
      <c r="I1368" s="21" t="s">
        <v>254</v>
      </c>
      <c r="J1368" s="21" t="s">
        <v>2852</v>
      </c>
      <c r="K1368" s="21" t="s">
        <v>183</v>
      </c>
      <c r="L1368" s="21" t="s">
        <v>3629</v>
      </c>
      <c r="M1368" s="21" t="s">
        <v>488</v>
      </c>
      <c r="N1368" s="22" t="s">
        <v>2121</v>
      </c>
      <c r="O1368" s="23">
        <v>45322</v>
      </c>
      <c r="P1368" s="5" t="s">
        <v>3623</v>
      </c>
      <c r="Q1368" s="5" t="s">
        <v>3629</v>
      </c>
      <c r="R1368" s="5" t="s">
        <v>3621</v>
      </c>
      <c r="S1368" s="5" t="s">
        <v>2920</v>
      </c>
      <c r="U1368" s="5">
        <v>0</v>
      </c>
      <c r="V1368" s="5">
        <v>0</v>
      </c>
    </row>
    <row r="1369" spans="2:22" ht="31.5" x14ac:dyDescent="0.4">
      <c r="B1369" s="21" t="s">
        <v>3272</v>
      </c>
      <c r="C1369" s="120" t="s">
        <v>2862</v>
      </c>
      <c r="D1369" s="21" t="s">
        <v>240</v>
      </c>
      <c r="E1369" s="21" t="s">
        <v>2863</v>
      </c>
      <c r="F1369" s="22" t="s">
        <v>3618</v>
      </c>
      <c r="G1369" s="21" t="s">
        <v>2752</v>
      </c>
      <c r="H1369" s="21" t="s">
        <v>161</v>
      </c>
      <c r="I1369" s="21" t="s">
        <v>254</v>
      </c>
      <c r="J1369" s="21" t="s">
        <v>2852</v>
      </c>
      <c r="K1369" s="21" t="s">
        <v>2760</v>
      </c>
      <c r="L1369" s="21" t="s">
        <v>3630</v>
      </c>
      <c r="M1369" s="21" t="s">
        <v>488</v>
      </c>
      <c r="N1369" s="22" t="s">
        <v>2121</v>
      </c>
      <c r="O1369" s="23">
        <v>45322</v>
      </c>
      <c r="P1369" s="5" t="s">
        <v>3625</v>
      </c>
      <c r="Q1369" s="5" t="s">
        <v>3630</v>
      </c>
      <c r="R1369" s="5" t="s">
        <v>3621</v>
      </c>
      <c r="S1369" s="5" t="s">
        <v>2920</v>
      </c>
      <c r="U1369" s="5">
        <v>0</v>
      </c>
      <c r="V1369" s="5">
        <v>0</v>
      </c>
    </row>
    <row r="1370" spans="2:22" ht="31.5" x14ac:dyDescent="0.4">
      <c r="B1370" s="21" t="s">
        <v>3272</v>
      </c>
      <c r="C1370" s="120" t="s">
        <v>2862</v>
      </c>
      <c r="D1370" s="21" t="s">
        <v>240</v>
      </c>
      <c r="E1370" s="21" t="s">
        <v>2863</v>
      </c>
      <c r="F1370" s="22" t="s">
        <v>3618</v>
      </c>
      <c r="G1370" s="21" t="s">
        <v>2752</v>
      </c>
      <c r="H1370" s="21" t="s">
        <v>161</v>
      </c>
      <c r="I1370" s="21" t="s">
        <v>254</v>
      </c>
      <c r="J1370" s="21" t="s">
        <v>2852</v>
      </c>
      <c r="K1370" s="21" t="s">
        <v>189</v>
      </c>
      <c r="L1370" s="21" t="s">
        <v>3631</v>
      </c>
      <c r="M1370" s="21" t="s">
        <v>488</v>
      </c>
      <c r="N1370" s="22" t="s">
        <v>2121</v>
      </c>
      <c r="O1370" s="23">
        <v>45322</v>
      </c>
      <c r="P1370" s="5" t="s">
        <v>3627</v>
      </c>
      <c r="Q1370" s="5" t="s">
        <v>3631</v>
      </c>
      <c r="R1370" s="5" t="s">
        <v>3621</v>
      </c>
      <c r="S1370" s="5" t="s">
        <v>2920</v>
      </c>
      <c r="U1370" s="5">
        <v>0</v>
      </c>
      <c r="V1370" s="5">
        <v>0</v>
      </c>
    </row>
    <row r="1371" spans="2:22" ht="31.5" x14ac:dyDescent="0.4">
      <c r="B1371" s="21" t="s">
        <v>3272</v>
      </c>
      <c r="C1371" s="120" t="s">
        <v>2862</v>
      </c>
      <c r="D1371" s="21" t="s">
        <v>240</v>
      </c>
      <c r="E1371" s="21" t="s">
        <v>2863</v>
      </c>
      <c r="F1371" s="22" t="s">
        <v>3608</v>
      </c>
      <c r="G1371" s="21" t="s">
        <v>2752</v>
      </c>
      <c r="H1371" s="21" t="s">
        <v>163</v>
      </c>
      <c r="I1371" s="21" t="s">
        <v>194</v>
      </c>
      <c r="J1371" s="120" t="s">
        <v>206</v>
      </c>
      <c r="K1371" s="21" t="s">
        <v>177</v>
      </c>
      <c r="L1371" s="21" t="s">
        <v>3609</v>
      </c>
      <c r="M1371" s="21" t="s">
        <v>488</v>
      </c>
      <c r="N1371" s="22"/>
      <c r="O1371" s="23">
        <v>45322</v>
      </c>
      <c r="P1371" s="5" t="s">
        <v>3610</v>
      </c>
      <c r="Q1371" s="5" t="s">
        <v>3609</v>
      </c>
      <c r="R1371" s="5" t="s">
        <v>3611</v>
      </c>
      <c r="S1371" s="5" t="s">
        <v>2920</v>
      </c>
      <c r="U1371" s="5">
        <v>0</v>
      </c>
      <c r="V1371" s="5">
        <v>0</v>
      </c>
    </row>
    <row r="1372" spans="2:22" ht="31.5" x14ac:dyDescent="0.4">
      <c r="B1372" s="21" t="s">
        <v>3272</v>
      </c>
      <c r="C1372" s="120" t="s">
        <v>2862</v>
      </c>
      <c r="D1372" s="21" t="s">
        <v>240</v>
      </c>
      <c r="E1372" s="21" t="s">
        <v>2863</v>
      </c>
      <c r="F1372" s="22" t="s">
        <v>3608</v>
      </c>
      <c r="G1372" s="21" t="s">
        <v>2752</v>
      </c>
      <c r="H1372" s="21" t="s">
        <v>163</v>
      </c>
      <c r="I1372" s="21" t="s">
        <v>194</v>
      </c>
      <c r="J1372" s="120" t="s">
        <v>206</v>
      </c>
      <c r="K1372" s="21" t="s">
        <v>183</v>
      </c>
      <c r="L1372" s="21" t="s">
        <v>3612</v>
      </c>
      <c r="M1372" s="21" t="s">
        <v>488</v>
      </c>
      <c r="N1372" s="22"/>
      <c r="O1372" s="23">
        <v>45322</v>
      </c>
      <c r="P1372" s="5" t="s">
        <v>3613</v>
      </c>
      <c r="Q1372" s="5" t="s">
        <v>3612</v>
      </c>
      <c r="R1372" s="5" t="s">
        <v>3611</v>
      </c>
      <c r="S1372" s="5" t="s">
        <v>2920</v>
      </c>
      <c r="U1372" s="5">
        <v>0</v>
      </c>
      <c r="V1372" s="5">
        <v>0</v>
      </c>
    </row>
    <row r="1373" spans="2:22" ht="31.5" x14ac:dyDescent="0.4">
      <c r="B1373" s="21" t="s">
        <v>3272</v>
      </c>
      <c r="C1373" s="120" t="s">
        <v>2862</v>
      </c>
      <c r="D1373" s="21" t="s">
        <v>240</v>
      </c>
      <c r="E1373" s="21" t="s">
        <v>2863</v>
      </c>
      <c r="F1373" s="22" t="s">
        <v>3608</v>
      </c>
      <c r="G1373" s="21" t="s">
        <v>2752</v>
      </c>
      <c r="H1373" s="21" t="s">
        <v>163</v>
      </c>
      <c r="I1373" s="21" t="s">
        <v>194</v>
      </c>
      <c r="J1373" s="120" t="s">
        <v>206</v>
      </c>
      <c r="K1373" s="21" t="s">
        <v>2760</v>
      </c>
      <c r="L1373" s="21" t="s">
        <v>3614</v>
      </c>
      <c r="M1373" s="21" t="s">
        <v>488</v>
      </c>
      <c r="N1373" s="22"/>
      <c r="O1373" s="23">
        <v>45322</v>
      </c>
      <c r="P1373" s="5" t="s">
        <v>3615</v>
      </c>
      <c r="Q1373" s="5" t="s">
        <v>3614</v>
      </c>
      <c r="R1373" s="5" t="s">
        <v>3611</v>
      </c>
      <c r="S1373" s="5" t="s">
        <v>2920</v>
      </c>
      <c r="U1373" s="5">
        <v>0</v>
      </c>
      <c r="V1373" s="5">
        <v>0</v>
      </c>
    </row>
    <row r="1374" spans="2:22" ht="31.5" x14ac:dyDescent="0.4">
      <c r="B1374" s="21" t="s">
        <v>3272</v>
      </c>
      <c r="C1374" s="120" t="s">
        <v>2862</v>
      </c>
      <c r="D1374" s="21" t="s">
        <v>240</v>
      </c>
      <c r="E1374" s="21" t="s">
        <v>2863</v>
      </c>
      <c r="F1374" s="22" t="s">
        <v>3608</v>
      </c>
      <c r="G1374" s="21" t="s">
        <v>2752</v>
      </c>
      <c r="H1374" s="21" t="s">
        <v>163</v>
      </c>
      <c r="I1374" s="21" t="s">
        <v>194</v>
      </c>
      <c r="J1374" s="120" t="s">
        <v>206</v>
      </c>
      <c r="K1374" s="21" t="s">
        <v>189</v>
      </c>
      <c r="L1374" s="21" t="s">
        <v>3616</v>
      </c>
      <c r="M1374" s="21" t="s">
        <v>488</v>
      </c>
      <c r="N1374" s="22"/>
      <c r="O1374" s="23">
        <v>45322</v>
      </c>
      <c r="P1374" s="5" t="s">
        <v>3617</v>
      </c>
      <c r="Q1374" s="5" t="s">
        <v>3616</v>
      </c>
      <c r="R1374" s="5" t="s">
        <v>3611</v>
      </c>
      <c r="S1374" s="5" t="s">
        <v>2920</v>
      </c>
      <c r="U1374" s="5">
        <v>0</v>
      </c>
      <c r="V1374" s="5">
        <v>0</v>
      </c>
    </row>
    <row r="1375" spans="2:22" ht="31.5" x14ac:dyDescent="0.4">
      <c r="B1375" s="21" t="s">
        <v>3272</v>
      </c>
      <c r="C1375" s="120" t="s">
        <v>2862</v>
      </c>
      <c r="D1375" s="21" t="s">
        <v>240</v>
      </c>
      <c r="E1375" s="21" t="s">
        <v>2863</v>
      </c>
      <c r="F1375" s="22" t="s">
        <v>3632</v>
      </c>
      <c r="G1375" s="21" t="s">
        <v>2752</v>
      </c>
      <c r="H1375" s="21" t="s">
        <v>161</v>
      </c>
      <c r="I1375" s="21" t="s">
        <v>254</v>
      </c>
      <c r="J1375" s="21" t="s">
        <v>2906</v>
      </c>
      <c r="K1375" s="21" t="s">
        <v>177</v>
      </c>
      <c r="L1375" s="21" t="s">
        <v>3633</v>
      </c>
      <c r="M1375" s="21" t="s">
        <v>488</v>
      </c>
      <c r="N1375" s="22" t="s">
        <v>2943</v>
      </c>
      <c r="O1375" s="23">
        <v>45322</v>
      </c>
      <c r="P1375" s="5" t="s">
        <v>3634</v>
      </c>
      <c r="Q1375" s="5" t="s">
        <v>3633</v>
      </c>
      <c r="R1375" s="5" t="s">
        <v>3635</v>
      </c>
      <c r="S1375" s="5" t="s">
        <v>2946</v>
      </c>
      <c r="U1375" s="5">
        <v>0</v>
      </c>
      <c r="V1375" s="5">
        <v>0</v>
      </c>
    </row>
    <row r="1376" spans="2:22" ht="31.5" x14ac:dyDescent="0.4">
      <c r="B1376" s="21" t="s">
        <v>3272</v>
      </c>
      <c r="C1376" s="120" t="s">
        <v>2862</v>
      </c>
      <c r="D1376" s="21" t="s">
        <v>240</v>
      </c>
      <c r="E1376" s="21" t="s">
        <v>2863</v>
      </c>
      <c r="F1376" s="22" t="s">
        <v>3632</v>
      </c>
      <c r="G1376" s="21" t="s">
        <v>2752</v>
      </c>
      <c r="H1376" s="21" t="s">
        <v>161</v>
      </c>
      <c r="I1376" s="21" t="s">
        <v>254</v>
      </c>
      <c r="J1376" s="21" t="s">
        <v>2906</v>
      </c>
      <c r="K1376" s="21" t="s">
        <v>183</v>
      </c>
      <c r="L1376" s="21" t="s">
        <v>3636</v>
      </c>
      <c r="M1376" s="21" t="s">
        <v>488</v>
      </c>
      <c r="N1376" s="22" t="s">
        <v>2943</v>
      </c>
      <c r="O1376" s="23">
        <v>45322</v>
      </c>
      <c r="P1376" s="5" t="s">
        <v>3637</v>
      </c>
      <c r="Q1376" s="5" t="s">
        <v>3636</v>
      </c>
      <c r="R1376" s="5" t="s">
        <v>3635</v>
      </c>
      <c r="S1376" s="5" t="s">
        <v>2946</v>
      </c>
      <c r="U1376" s="5">
        <v>0</v>
      </c>
      <c r="V1376" s="5">
        <v>0</v>
      </c>
    </row>
    <row r="1377" spans="2:22" ht="31.5" x14ac:dyDescent="0.4">
      <c r="B1377" s="21" t="s">
        <v>3272</v>
      </c>
      <c r="C1377" s="120" t="s">
        <v>2862</v>
      </c>
      <c r="D1377" s="21" t="s">
        <v>240</v>
      </c>
      <c r="E1377" s="21" t="s">
        <v>2863</v>
      </c>
      <c r="F1377" s="22" t="s">
        <v>3632</v>
      </c>
      <c r="G1377" s="21" t="s">
        <v>2752</v>
      </c>
      <c r="H1377" s="21" t="s">
        <v>161</v>
      </c>
      <c r="I1377" s="21" t="s">
        <v>254</v>
      </c>
      <c r="J1377" s="21" t="s">
        <v>2906</v>
      </c>
      <c r="K1377" s="21" t="s">
        <v>2760</v>
      </c>
      <c r="L1377" s="21" t="s">
        <v>3638</v>
      </c>
      <c r="M1377" s="21" t="s">
        <v>488</v>
      </c>
      <c r="N1377" s="22" t="s">
        <v>2943</v>
      </c>
      <c r="O1377" s="23">
        <v>45322</v>
      </c>
      <c r="P1377" s="5" t="s">
        <v>3639</v>
      </c>
      <c r="Q1377" s="5" t="s">
        <v>3638</v>
      </c>
      <c r="R1377" s="5" t="s">
        <v>3635</v>
      </c>
      <c r="S1377" s="5" t="s">
        <v>2946</v>
      </c>
      <c r="U1377" s="5">
        <v>0</v>
      </c>
      <c r="V1377" s="5">
        <v>0</v>
      </c>
    </row>
    <row r="1378" spans="2:22" ht="31.5" x14ac:dyDescent="0.4">
      <c r="B1378" s="21" t="s">
        <v>3272</v>
      </c>
      <c r="C1378" s="120" t="s">
        <v>2862</v>
      </c>
      <c r="D1378" s="21" t="s">
        <v>240</v>
      </c>
      <c r="E1378" s="21" t="s">
        <v>2863</v>
      </c>
      <c r="F1378" s="22" t="s">
        <v>3632</v>
      </c>
      <c r="G1378" s="21" t="s">
        <v>2752</v>
      </c>
      <c r="H1378" s="21" t="s">
        <v>161</v>
      </c>
      <c r="I1378" s="21" t="s">
        <v>254</v>
      </c>
      <c r="J1378" s="21" t="s">
        <v>2906</v>
      </c>
      <c r="K1378" s="21" t="s">
        <v>189</v>
      </c>
      <c r="L1378" s="21" t="s">
        <v>3640</v>
      </c>
      <c r="M1378" s="21" t="s">
        <v>488</v>
      </c>
      <c r="N1378" s="22" t="s">
        <v>2943</v>
      </c>
      <c r="O1378" s="23">
        <v>45322</v>
      </c>
      <c r="P1378" s="5" t="s">
        <v>3641</v>
      </c>
      <c r="Q1378" s="5" t="s">
        <v>3640</v>
      </c>
      <c r="R1378" s="5" t="s">
        <v>3635</v>
      </c>
      <c r="S1378" s="5" t="s">
        <v>2946</v>
      </c>
      <c r="U1378" s="5">
        <v>0</v>
      </c>
      <c r="V1378" s="5">
        <v>0</v>
      </c>
    </row>
    <row r="1379" spans="2:22" ht="31.5" x14ac:dyDescent="0.4">
      <c r="B1379" s="21" t="s">
        <v>3272</v>
      </c>
      <c r="C1379" s="120" t="s">
        <v>2862</v>
      </c>
      <c r="D1379" s="21" t="s">
        <v>240</v>
      </c>
      <c r="E1379" s="21" t="s">
        <v>2863</v>
      </c>
      <c r="F1379" s="22" t="s">
        <v>3632</v>
      </c>
      <c r="G1379" s="21" t="s">
        <v>2752</v>
      </c>
      <c r="H1379" s="21" t="s">
        <v>117</v>
      </c>
      <c r="I1379" s="21" t="s">
        <v>544</v>
      </c>
      <c r="J1379" s="21" t="s">
        <v>2906</v>
      </c>
      <c r="K1379" s="21" t="s">
        <v>177</v>
      </c>
      <c r="L1379" s="21" t="s">
        <v>3642</v>
      </c>
      <c r="M1379" s="21" t="s">
        <v>488</v>
      </c>
      <c r="N1379" s="22" t="s">
        <v>546</v>
      </c>
      <c r="O1379" s="23">
        <v>45322</v>
      </c>
      <c r="P1379" s="5" t="s">
        <v>3634</v>
      </c>
      <c r="Q1379" s="5" t="s">
        <v>3642</v>
      </c>
      <c r="R1379" s="5" t="s">
        <v>3635</v>
      </c>
      <c r="S1379" s="5" t="s">
        <v>2946</v>
      </c>
      <c r="U1379" s="5">
        <v>0</v>
      </c>
      <c r="V1379" s="5">
        <v>0</v>
      </c>
    </row>
    <row r="1380" spans="2:22" ht="31.5" x14ac:dyDescent="0.4">
      <c r="B1380" s="21" t="s">
        <v>3272</v>
      </c>
      <c r="C1380" s="120" t="s">
        <v>2862</v>
      </c>
      <c r="D1380" s="21" t="s">
        <v>240</v>
      </c>
      <c r="E1380" s="21" t="s">
        <v>2863</v>
      </c>
      <c r="F1380" s="22" t="s">
        <v>3632</v>
      </c>
      <c r="G1380" s="21" t="s">
        <v>2752</v>
      </c>
      <c r="H1380" s="21" t="s">
        <v>117</v>
      </c>
      <c r="I1380" s="21" t="s">
        <v>544</v>
      </c>
      <c r="J1380" s="21" t="s">
        <v>2906</v>
      </c>
      <c r="K1380" s="21" t="s">
        <v>183</v>
      </c>
      <c r="L1380" s="21" t="s">
        <v>3643</v>
      </c>
      <c r="M1380" s="21" t="s">
        <v>488</v>
      </c>
      <c r="N1380" s="22" t="s">
        <v>546</v>
      </c>
      <c r="O1380" s="23">
        <v>45322</v>
      </c>
      <c r="P1380" s="5" t="s">
        <v>3637</v>
      </c>
      <c r="Q1380" s="5" t="s">
        <v>3643</v>
      </c>
      <c r="R1380" s="5" t="s">
        <v>3635</v>
      </c>
      <c r="S1380" s="5" t="s">
        <v>2946</v>
      </c>
      <c r="U1380" s="5">
        <v>0</v>
      </c>
      <c r="V1380" s="5">
        <v>0</v>
      </c>
    </row>
    <row r="1381" spans="2:22" ht="31.5" x14ac:dyDescent="0.4">
      <c r="B1381" s="21" t="s">
        <v>3272</v>
      </c>
      <c r="C1381" s="120" t="s">
        <v>2862</v>
      </c>
      <c r="D1381" s="21" t="s">
        <v>240</v>
      </c>
      <c r="E1381" s="21" t="s">
        <v>2863</v>
      </c>
      <c r="F1381" s="22" t="s">
        <v>3632</v>
      </c>
      <c r="G1381" s="21" t="s">
        <v>2752</v>
      </c>
      <c r="H1381" s="21" t="s">
        <v>117</v>
      </c>
      <c r="I1381" s="21" t="s">
        <v>544</v>
      </c>
      <c r="J1381" s="21" t="s">
        <v>2906</v>
      </c>
      <c r="K1381" s="21" t="s">
        <v>2760</v>
      </c>
      <c r="L1381" s="21" t="s">
        <v>3644</v>
      </c>
      <c r="M1381" s="21" t="s">
        <v>488</v>
      </c>
      <c r="N1381" s="22" t="s">
        <v>546</v>
      </c>
      <c r="O1381" s="23">
        <v>45322</v>
      </c>
      <c r="P1381" s="5" t="s">
        <v>3639</v>
      </c>
      <c r="Q1381" s="5" t="s">
        <v>3644</v>
      </c>
      <c r="R1381" s="5" t="s">
        <v>3635</v>
      </c>
      <c r="S1381" s="5" t="s">
        <v>2946</v>
      </c>
      <c r="U1381" s="5">
        <v>0</v>
      </c>
      <c r="V1381" s="5">
        <v>0</v>
      </c>
    </row>
    <row r="1382" spans="2:22" ht="31.5" x14ac:dyDescent="0.4">
      <c r="B1382" s="21" t="s">
        <v>3272</v>
      </c>
      <c r="C1382" s="120" t="s">
        <v>2862</v>
      </c>
      <c r="D1382" s="21" t="s">
        <v>240</v>
      </c>
      <c r="E1382" s="21" t="s">
        <v>2863</v>
      </c>
      <c r="F1382" s="22" t="s">
        <v>3632</v>
      </c>
      <c r="G1382" s="21" t="s">
        <v>2752</v>
      </c>
      <c r="H1382" s="21" t="s">
        <v>117</v>
      </c>
      <c r="I1382" s="21" t="s">
        <v>544</v>
      </c>
      <c r="J1382" s="21" t="s">
        <v>2906</v>
      </c>
      <c r="K1382" s="21" t="s">
        <v>189</v>
      </c>
      <c r="L1382" s="21" t="s">
        <v>3645</v>
      </c>
      <c r="M1382" s="21" t="s">
        <v>488</v>
      </c>
      <c r="N1382" s="22" t="s">
        <v>546</v>
      </c>
      <c r="O1382" s="23">
        <v>45322</v>
      </c>
      <c r="P1382" s="5" t="s">
        <v>3641</v>
      </c>
      <c r="Q1382" s="5" t="s">
        <v>3645</v>
      </c>
      <c r="R1382" s="5" t="s">
        <v>3635</v>
      </c>
      <c r="S1382" s="5" t="s">
        <v>2946</v>
      </c>
      <c r="U1382" s="5">
        <v>0</v>
      </c>
      <c r="V1382" s="5">
        <v>0</v>
      </c>
    </row>
    <row r="1383" spans="2:22" ht="31.5" x14ac:dyDescent="0.4">
      <c r="B1383" s="5" t="s">
        <v>3272</v>
      </c>
      <c r="C1383" s="121" t="s">
        <v>2862</v>
      </c>
      <c r="D1383" s="5" t="s">
        <v>240</v>
      </c>
      <c r="E1383" s="5" t="s">
        <v>2863</v>
      </c>
      <c r="F1383" s="4" t="s">
        <v>3706</v>
      </c>
      <c r="G1383" s="5" t="s">
        <v>2752</v>
      </c>
      <c r="H1383" s="5" t="s">
        <v>165</v>
      </c>
      <c r="I1383" s="5" t="s">
        <v>194</v>
      </c>
      <c r="J1383" s="5" t="s">
        <v>2753</v>
      </c>
      <c r="K1383" s="5" t="s">
        <v>177</v>
      </c>
      <c r="L1383" s="5" t="s">
        <v>3707</v>
      </c>
      <c r="M1383" s="5" t="s">
        <v>488</v>
      </c>
      <c r="O1383" s="24">
        <v>45322</v>
      </c>
      <c r="P1383" s="5" t="s">
        <v>3708</v>
      </c>
      <c r="Q1383" s="5" t="s">
        <v>3707</v>
      </c>
      <c r="R1383" s="5" t="s">
        <v>3709</v>
      </c>
      <c r="S1383" s="5" t="s">
        <v>3249</v>
      </c>
      <c r="U1383" s="5">
        <v>0</v>
      </c>
      <c r="V1383" s="5">
        <v>0</v>
      </c>
    </row>
    <row r="1384" spans="2:22" ht="31.5" x14ac:dyDescent="0.4">
      <c r="B1384" s="5" t="s">
        <v>3272</v>
      </c>
      <c r="C1384" s="121" t="s">
        <v>2862</v>
      </c>
      <c r="D1384" s="5" t="s">
        <v>240</v>
      </c>
      <c r="E1384" s="5" t="s">
        <v>2863</v>
      </c>
      <c r="F1384" s="4" t="s">
        <v>3706</v>
      </c>
      <c r="G1384" s="5" t="s">
        <v>2752</v>
      </c>
      <c r="H1384" s="5" t="s">
        <v>165</v>
      </c>
      <c r="I1384" s="5" t="s">
        <v>194</v>
      </c>
      <c r="J1384" s="5" t="s">
        <v>2753</v>
      </c>
      <c r="K1384" s="5" t="s">
        <v>183</v>
      </c>
      <c r="L1384" s="5" t="s">
        <v>3710</v>
      </c>
      <c r="M1384" s="5" t="s">
        <v>488</v>
      </c>
      <c r="O1384" s="24">
        <v>45322</v>
      </c>
      <c r="P1384" s="5" t="s">
        <v>3711</v>
      </c>
      <c r="Q1384" s="5" t="s">
        <v>3710</v>
      </c>
      <c r="R1384" s="5" t="s">
        <v>3709</v>
      </c>
      <c r="S1384" s="5" t="s">
        <v>3249</v>
      </c>
      <c r="U1384" s="5">
        <v>0</v>
      </c>
      <c r="V1384" s="5">
        <v>0</v>
      </c>
    </row>
    <row r="1385" spans="2:22" ht="31.5" x14ac:dyDescent="0.4">
      <c r="B1385" s="5" t="s">
        <v>3272</v>
      </c>
      <c r="C1385" s="121" t="s">
        <v>2862</v>
      </c>
      <c r="D1385" s="5" t="s">
        <v>240</v>
      </c>
      <c r="E1385" s="5" t="s">
        <v>2863</v>
      </c>
      <c r="F1385" s="4" t="s">
        <v>3706</v>
      </c>
      <c r="G1385" s="5" t="s">
        <v>2752</v>
      </c>
      <c r="H1385" s="5" t="s">
        <v>165</v>
      </c>
      <c r="I1385" s="5" t="s">
        <v>194</v>
      </c>
      <c r="J1385" s="5" t="s">
        <v>2753</v>
      </c>
      <c r="K1385" s="5" t="s">
        <v>2760</v>
      </c>
      <c r="L1385" s="5" t="s">
        <v>3712</v>
      </c>
      <c r="M1385" s="5" t="s">
        <v>488</v>
      </c>
      <c r="O1385" s="24">
        <v>45322</v>
      </c>
      <c r="P1385" s="5" t="s">
        <v>3713</v>
      </c>
      <c r="Q1385" s="5" t="s">
        <v>3712</v>
      </c>
      <c r="R1385" s="5" t="s">
        <v>3709</v>
      </c>
      <c r="S1385" s="5" t="s">
        <v>3249</v>
      </c>
      <c r="U1385" s="5">
        <v>0</v>
      </c>
      <c r="V1385" s="5">
        <v>0</v>
      </c>
    </row>
    <row r="1386" spans="2:22" ht="31.5" x14ac:dyDescent="0.4">
      <c r="B1386" s="5" t="s">
        <v>3272</v>
      </c>
      <c r="C1386" s="121" t="s">
        <v>2862</v>
      </c>
      <c r="D1386" s="5" t="s">
        <v>240</v>
      </c>
      <c r="E1386" s="5" t="s">
        <v>2863</v>
      </c>
      <c r="F1386" s="4" t="s">
        <v>3706</v>
      </c>
      <c r="G1386" s="5" t="s">
        <v>2752</v>
      </c>
      <c r="H1386" s="5" t="s">
        <v>165</v>
      </c>
      <c r="I1386" s="5" t="s">
        <v>194</v>
      </c>
      <c r="J1386" s="5" t="s">
        <v>2753</v>
      </c>
      <c r="K1386" s="5" t="s">
        <v>189</v>
      </c>
      <c r="L1386" s="5" t="s">
        <v>3714</v>
      </c>
      <c r="M1386" s="5" t="s">
        <v>488</v>
      </c>
      <c r="O1386" s="24">
        <v>45322</v>
      </c>
      <c r="P1386" s="5" t="s">
        <v>3715</v>
      </c>
      <c r="Q1386" s="5" t="s">
        <v>3714</v>
      </c>
      <c r="R1386" s="5" t="s">
        <v>3709</v>
      </c>
      <c r="S1386" s="5" t="s">
        <v>3249</v>
      </c>
      <c r="U1386" s="5">
        <v>0</v>
      </c>
      <c r="V1386" s="5">
        <v>0</v>
      </c>
    </row>
    <row r="1387" spans="2:22" ht="31.5" x14ac:dyDescent="0.4">
      <c r="B1387" s="5" t="s">
        <v>3272</v>
      </c>
      <c r="C1387" s="121" t="s">
        <v>2862</v>
      </c>
      <c r="D1387" s="5" t="s">
        <v>240</v>
      </c>
      <c r="E1387" s="5" t="s">
        <v>2863</v>
      </c>
      <c r="F1387" s="4" t="s">
        <v>3696</v>
      </c>
      <c r="G1387" s="5" t="s">
        <v>2752</v>
      </c>
      <c r="H1387" s="5" t="s">
        <v>163</v>
      </c>
      <c r="I1387" s="5" t="s">
        <v>194</v>
      </c>
      <c r="J1387" s="121" t="s">
        <v>195</v>
      </c>
      <c r="K1387" s="5" t="s">
        <v>177</v>
      </c>
      <c r="L1387" s="5" t="s">
        <v>3697</v>
      </c>
      <c r="M1387" s="5" t="s">
        <v>488</v>
      </c>
      <c r="O1387" s="24">
        <v>45322</v>
      </c>
      <c r="P1387" s="5" t="s">
        <v>3698</v>
      </c>
      <c r="Q1387" s="5" t="s">
        <v>3697</v>
      </c>
      <c r="R1387" s="5" t="s">
        <v>3699</v>
      </c>
      <c r="S1387" s="5" t="s">
        <v>3216</v>
      </c>
      <c r="U1387" s="5">
        <v>0</v>
      </c>
      <c r="V1387" s="5">
        <v>0</v>
      </c>
    </row>
    <row r="1388" spans="2:22" ht="31.5" x14ac:dyDescent="0.4">
      <c r="B1388" s="5" t="s">
        <v>3272</v>
      </c>
      <c r="C1388" s="121" t="s">
        <v>2862</v>
      </c>
      <c r="D1388" s="5" t="s">
        <v>240</v>
      </c>
      <c r="E1388" s="5" t="s">
        <v>2863</v>
      </c>
      <c r="F1388" s="4" t="s">
        <v>3696</v>
      </c>
      <c r="G1388" s="5" t="s">
        <v>2752</v>
      </c>
      <c r="H1388" s="5" t="s">
        <v>163</v>
      </c>
      <c r="I1388" s="5" t="s">
        <v>194</v>
      </c>
      <c r="J1388" s="121" t="s">
        <v>195</v>
      </c>
      <c r="K1388" s="5" t="s">
        <v>183</v>
      </c>
      <c r="L1388" s="5" t="s">
        <v>3700</v>
      </c>
      <c r="M1388" s="5" t="s">
        <v>488</v>
      </c>
      <c r="O1388" s="24">
        <v>45322</v>
      </c>
      <c r="P1388" s="5" t="s">
        <v>3701</v>
      </c>
      <c r="Q1388" s="5" t="s">
        <v>3700</v>
      </c>
      <c r="R1388" s="5" t="s">
        <v>3699</v>
      </c>
      <c r="S1388" s="5" t="s">
        <v>3216</v>
      </c>
      <c r="U1388" s="5">
        <v>0</v>
      </c>
      <c r="V1388" s="5">
        <v>0</v>
      </c>
    </row>
    <row r="1389" spans="2:22" ht="31.5" x14ac:dyDescent="0.4">
      <c r="B1389" s="5" t="s">
        <v>3272</v>
      </c>
      <c r="C1389" s="121" t="s">
        <v>2862</v>
      </c>
      <c r="D1389" s="5" t="s">
        <v>240</v>
      </c>
      <c r="E1389" s="5" t="s">
        <v>2863</v>
      </c>
      <c r="F1389" s="4" t="s">
        <v>3696</v>
      </c>
      <c r="G1389" s="5" t="s">
        <v>2752</v>
      </c>
      <c r="H1389" s="5" t="s">
        <v>163</v>
      </c>
      <c r="I1389" s="5" t="s">
        <v>194</v>
      </c>
      <c r="J1389" s="121" t="s">
        <v>195</v>
      </c>
      <c r="K1389" s="5" t="s">
        <v>2760</v>
      </c>
      <c r="L1389" s="5" t="s">
        <v>3702</v>
      </c>
      <c r="M1389" s="5" t="s">
        <v>488</v>
      </c>
      <c r="O1389" s="24">
        <v>45322</v>
      </c>
      <c r="P1389" s="5" t="s">
        <v>3703</v>
      </c>
      <c r="Q1389" s="5" t="s">
        <v>3702</v>
      </c>
      <c r="R1389" s="5" t="s">
        <v>3699</v>
      </c>
      <c r="S1389" s="5" t="s">
        <v>3216</v>
      </c>
      <c r="U1389" s="5">
        <v>0</v>
      </c>
      <c r="V1389" s="5">
        <v>0</v>
      </c>
    </row>
    <row r="1390" spans="2:22" ht="31.5" x14ac:dyDescent="0.4">
      <c r="B1390" s="5" t="s">
        <v>3272</v>
      </c>
      <c r="C1390" s="121" t="s">
        <v>2862</v>
      </c>
      <c r="D1390" s="5" t="s">
        <v>240</v>
      </c>
      <c r="E1390" s="5" t="s">
        <v>2863</v>
      </c>
      <c r="F1390" s="4" t="s">
        <v>3696</v>
      </c>
      <c r="G1390" s="5" t="s">
        <v>2752</v>
      </c>
      <c r="H1390" s="5" t="s">
        <v>163</v>
      </c>
      <c r="I1390" s="5" t="s">
        <v>194</v>
      </c>
      <c r="J1390" s="121" t="s">
        <v>195</v>
      </c>
      <c r="K1390" s="5" t="s">
        <v>189</v>
      </c>
      <c r="L1390" s="5" t="s">
        <v>3704</v>
      </c>
      <c r="M1390" s="5" t="s">
        <v>488</v>
      </c>
      <c r="O1390" s="24">
        <v>45322</v>
      </c>
      <c r="P1390" s="5" t="s">
        <v>3705</v>
      </c>
      <c r="Q1390" s="5" t="s">
        <v>3704</v>
      </c>
      <c r="R1390" s="5" t="s">
        <v>3699</v>
      </c>
      <c r="S1390" s="5" t="s">
        <v>3216</v>
      </c>
      <c r="U1390" s="5">
        <v>0</v>
      </c>
      <c r="V1390" s="5">
        <v>0</v>
      </c>
    </row>
    <row r="1391" spans="2:22" ht="31.5" x14ac:dyDescent="0.4">
      <c r="B1391" s="21" t="s">
        <v>3272</v>
      </c>
      <c r="C1391" s="120" t="s">
        <v>3008</v>
      </c>
      <c r="D1391" s="21" t="s">
        <v>240</v>
      </c>
      <c r="E1391" s="21" t="s">
        <v>3009</v>
      </c>
      <c r="F1391" s="22" t="s">
        <v>3656</v>
      </c>
      <c r="G1391" s="21" t="s">
        <v>2752</v>
      </c>
      <c r="H1391" s="21" t="s">
        <v>117</v>
      </c>
      <c r="I1391" s="21" t="s">
        <v>544</v>
      </c>
      <c r="J1391" s="21" t="s">
        <v>1999</v>
      </c>
      <c r="K1391" s="21" t="s">
        <v>177</v>
      </c>
      <c r="L1391" s="21" t="s">
        <v>3657</v>
      </c>
      <c r="M1391" s="21" t="s">
        <v>488</v>
      </c>
      <c r="N1391" s="22" t="s">
        <v>2790</v>
      </c>
      <c r="O1391" s="23">
        <v>45322</v>
      </c>
      <c r="P1391" s="5" t="s">
        <v>3658</v>
      </c>
      <c r="Q1391" s="5" t="s">
        <v>3657</v>
      </c>
      <c r="R1391" s="5" t="s">
        <v>3659</v>
      </c>
      <c r="S1391" s="5" t="s">
        <v>3014</v>
      </c>
      <c r="U1391" s="5">
        <v>0</v>
      </c>
      <c r="V1391" s="5">
        <v>0</v>
      </c>
    </row>
    <row r="1392" spans="2:22" ht="31.5" x14ac:dyDescent="0.4">
      <c r="B1392" s="21" t="s">
        <v>3272</v>
      </c>
      <c r="C1392" s="120" t="s">
        <v>3008</v>
      </c>
      <c r="D1392" s="21" t="s">
        <v>240</v>
      </c>
      <c r="E1392" s="21" t="s">
        <v>3009</v>
      </c>
      <c r="F1392" s="22" t="s">
        <v>3656</v>
      </c>
      <c r="G1392" s="21" t="s">
        <v>2752</v>
      </c>
      <c r="H1392" s="21" t="s">
        <v>117</v>
      </c>
      <c r="I1392" s="21" t="s">
        <v>544</v>
      </c>
      <c r="J1392" s="21" t="s">
        <v>1999</v>
      </c>
      <c r="K1392" s="21" t="s">
        <v>183</v>
      </c>
      <c r="L1392" s="21" t="s">
        <v>3660</v>
      </c>
      <c r="M1392" s="21" t="s">
        <v>488</v>
      </c>
      <c r="N1392" s="22" t="s">
        <v>2790</v>
      </c>
      <c r="O1392" s="23">
        <v>45322</v>
      </c>
      <c r="P1392" s="5" t="s">
        <v>3661</v>
      </c>
      <c r="Q1392" s="5" t="s">
        <v>3660</v>
      </c>
      <c r="R1392" s="5" t="s">
        <v>3659</v>
      </c>
      <c r="S1392" s="5" t="s">
        <v>3014</v>
      </c>
      <c r="U1392" s="5">
        <v>0</v>
      </c>
      <c r="V1392" s="5">
        <v>0</v>
      </c>
    </row>
    <row r="1393" spans="2:22" ht="31.5" x14ac:dyDescent="0.4">
      <c r="B1393" s="21" t="s">
        <v>3272</v>
      </c>
      <c r="C1393" s="120" t="s">
        <v>3008</v>
      </c>
      <c r="D1393" s="21" t="s">
        <v>240</v>
      </c>
      <c r="E1393" s="21" t="s">
        <v>3009</v>
      </c>
      <c r="F1393" s="22" t="s">
        <v>3656</v>
      </c>
      <c r="G1393" s="21" t="s">
        <v>2752</v>
      </c>
      <c r="H1393" s="21" t="s">
        <v>117</v>
      </c>
      <c r="I1393" s="21" t="s">
        <v>544</v>
      </c>
      <c r="J1393" s="21" t="s">
        <v>1999</v>
      </c>
      <c r="K1393" s="21" t="s">
        <v>2760</v>
      </c>
      <c r="L1393" s="21" t="s">
        <v>3662</v>
      </c>
      <c r="M1393" s="21" t="s">
        <v>488</v>
      </c>
      <c r="N1393" s="22" t="s">
        <v>2790</v>
      </c>
      <c r="O1393" s="23">
        <v>45322</v>
      </c>
      <c r="P1393" s="5" t="s">
        <v>3663</v>
      </c>
      <c r="Q1393" s="5" t="s">
        <v>3662</v>
      </c>
      <c r="R1393" s="5" t="s">
        <v>3659</v>
      </c>
      <c r="S1393" s="5" t="s">
        <v>3014</v>
      </c>
      <c r="U1393" s="5">
        <v>0</v>
      </c>
      <c r="V1393" s="5">
        <v>0</v>
      </c>
    </row>
    <row r="1394" spans="2:22" ht="31.5" x14ac:dyDescent="0.4">
      <c r="B1394" s="21" t="s">
        <v>3272</v>
      </c>
      <c r="C1394" s="120" t="s">
        <v>3008</v>
      </c>
      <c r="D1394" s="21" t="s">
        <v>240</v>
      </c>
      <c r="E1394" s="21" t="s">
        <v>3009</v>
      </c>
      <c r="F1394" s="22" t="s">
        <v>3656</v>
      </c>
      <c r="G1394" s="21" t="s">
        <v>2752</v>
      </c>
      <c r="H1394" s="21" t="s">
        <v>117</v>
      </c>
      <c r="I1394" s="21" t="s">
        <v>544</v>
      </c>
      <c r="J1394" s="21" t="s">
        <v>1999</v>
      </c>
      <c r="K1394" s="21" t="s">
        <v>189</v>
      </c>
      <c r="L1394" s="21" t="s">
        <v>3664</v>
      </c>
      <c r="M1394" s="21" t="s">
        <v>488</v>
      </c>
      <c r="N1394" s="22" t="s">
        <v>2790</v>
      </c>
      <c r="O1394" s="23">
        <v>45322</v>
      </c>
      <c r="P1394" s="5" t="s">
        <v>3665</v>
      </c>
      <c r="Q1394" s="5" t="s">
        <v>3664</v>
      </c>
      <c r="R1394" s="5" t="s">
        <v>3659</v>
      </c>
      <c r="S1394" s="5" t="s">
        <v>3014</v>
      </c>
      <c r="U1394" s="5">
        <v>0</v>
      </c>
      <c r="V1394" s="5">
        <v>0</v>
      </c>
    </row>
    <row r="1395" spans="2:22" ht="31.5" x14ac:dyDescent="0.4">
      <c r="B1395" s="21" t="s">
        <v>3272</v>
      </c>
      <c r="C1395" s="120" t="s">
        <v>3008</v>
      </c>
      <c r="D1395" s="21" t="s">
        <v>240</v>
      </c>
      <c r="E1395" s="21" t="s">
        <v>3009</v>
      </c>
      <c r="F1395" s="22" t="s">
        <v>3646</v>
      </c>
      <c r="G1395" s="21" t="s">
        <v>2752</v>
      </c>
      <c r="H1395" s="21" t="s">
        <v>165</v>
      </c>
      <c r="I1395" s="21" t="s">
        <v>194</v>
      </c>
      <c r="J1395" s="21" t="s">
        <v>2753</v>
      </c>
      <c r="K1395" s="21" t="s">
        <v>177</v>
      </c>
      <c r="L1395" s="21" t="s">
        <v>3647</v>
      </c>
      <c r="M1395" s="21" t="s">
        <v>488</v>
      </c>
      <c r="N1395" s="22"/>
      <c r="O1395" s="23">
        <v>45322</v>
      </c>
      <c r="P1395" s="5" t="s">
        <v>3648</v>
      </c>
      <c r="Q1395" s="5" t="s">
        <v>3647</v>
      </c>
      <c r="R1395" s="5" t="s">
        <v>3649</v>
      </c>
      <c r="S1395" s="5" t="s">
        <v>3014</v>
      </c>
      <c r="U1395" s="5">
        <v>0</v>
      </c>
      <c r="V1395" s="5">
        <v>0</v>
      </c>
    </row>
    <row r="1396" spans="2:22" ht="31.5" x14ac:dyDescent="0.4">
      <c r="B1396" s="21" t="s">
        <v>3272</v>
      </c>
      <c r="C1396" s="120" t="s">
        <v>3008</v>
      </c>
      <c r="D1396" s="21" t="s">
        <v>240</v>
      </c>
      <c r="E1396" s="21" t="s">
        <v>3009</v>
      </c>
      <c r="F1396" s="22" t="s">
        <v>3646</v>
      </c>
      <c r="G1396" s="21" t="s">
        <v>2752</v>
      </c>
      <c r="H1396" s="21" t="s">
        <v>165</v>
      </c>
      <c r="I1396" s="21" t="s">
        <v>194</v>
      </c>
      <c r="J1396" s="21" t="s">
        <v>2753</v>
      </c>
      <c r="K1396" s="21" t="s">
        <v>183</v>
      </c>
      <c r="L1396" s="21" t="s">
        <v>3650</v>
      </c>
      <c r="M1396" s="21" t="s">
        <v>488</v>
      </c>
      <c r="N1396" s="22"/>
      <c r="O1396" s="23">
        <v>45322</v>
      </c>
      <c r="P1396" s="5" t="s">
        <v>3651</v>
      </c>
      <c r="Q1396" s="5" t="s">
        <v>3650</v>
      </c>
      <c r="R1396" s="5" t="s">
        <v>3649</v>
      </c>
      <c r="S1396" s="5" t="s">
        <v>3014</v>
      </c>
      <c r="U1396" s="5">
        <v>0</v>
      </c>
      <c r="V1396" s="5">
        <v>0</v>
      </c>
    </row>
    <row r="1397" spans="2:22" ht="31.5" x14ac:dyDescent="0.4">
      <c r="B1397" s="21" t="s">
        <v>3272</v>
      </c>
      <c r="C1397" s="120" t="s">
        <v>3008</v>
      </c>
      <c r="D1397" s="21" t="s">
        <v>240</v>
      </c>
      <c r="E1397" s="21" t="s">
        <v>3009</v>
      </c>
      <c r="F1397" s="22" t="s">
        <v>3646</v>
      </c>
      <c r="G1397" s="21" t="s">
        <v>2752</v>
      </c>
      <c r="H1397" s="21" t="s">
        <v>165</v>
      </c>
      <c r="I1397" s="21" t="s">
        <v>194</v>
      </c>
      <c r="J1397" s="21" t="s">
        <v>2753</v>
      </c>
      <c r="K1397" s="21" t="s">
        <v>2760</v>
      </c>
      <c r="L1397" s="21" t="s">
        <v>3652</v>
      </c>
      <c r="M1397" s="21" t="s">
        <v>488</v>
      </c>
      <c r="N1397" s="22"/>
      <c r="O1397" s="23">
        <v>45322</v>
      </c>
      <c r="P1397" s="5" t="s">
        <v>3653</v>
      </c>
      <c r="Q1397" s="5" t="s">
        <v>3652</v>
      </c>
      <c r="R1397" s="5" t="s">
        <v>3649</v>
      </c>
      <c r="S1397" s="5" t="s">
        <v>3014</v>
      </c>
      <c r="U1397" s="5">
        <v>0</v>
      </c>
      <c r="V1397" s="5">
        <v>0</v>
      </c>
    </row>
    <row r="1398" spans="2:22" ht="31.5" x14ac:dyDescent="0.4">
      <c r="B1398" s="21" t="s">
        <v>3272</v>
      </c>
      <c r="C1398" s="120" t="s">
        <v>3008</v>
      </c>
      <c r="D1398" s="21" t="s">
        <v>240</v>
      </c>
      <c r="E1398" s="21" t="s">
        <v>3009</v>
      </c>
      <c r="F1398" s="22" t="s">
        <v>3646</v>
      </c>
      <c r="G1398" s="21" t="s">
        <v>2752</v>
      </c>
      <c r="H1398" s="21" t="s">
        <v>165</v>
      </c>
      <c r="I1398" s="21" t="s">
        <v>194</v>
      </c>
      <c r="J1398" s="21" t="s">
        <v>2753</v>
      </c>
      <c r="K1398" s="21" t="s">
        <v>189</v>
      </c>
      <c r="L1398" s="21" t="s">
        <v>3654</v>
      </c>
      <c r="M1398" s="21" t="s">
        <v>488</v>
      </c>
      <c r="N1398" s="22"/>
      <c r="O1398" s="23">
        <v>45322</v>
      </c>
      <c r="P1398" s="5" t="s">
        <v>3655</v>
      </c>
      <c r="Q1398" s="5" t="s">
        <v>3654</v>
      </c>
      <c r="R1398" s="5" t="s">
        <v>3649</v>
      </c>
      <c r="S1398" s="5" t="s">
        <v>3014</v>
      </c>
      <c r="U1398" s="5">
        <v>0</v>
      </c>
      <c r="V1398" s="5">
        <v>0</v>
      </c>
    </row>
    <row r="1399" spans="2:22" ht="31.5" x14ac:dyDescent="0.4">
      <c r="B1399" s="21" t="s">
        <v>3272</v>
      </c>
      <c r="C1399" s="120" t="s">
        <v>3008</v>
      </c>
      <c r="D1399" s="21" t="s">
        <v>240</v>
      </c>
      <c r="E1399" s="21" t="s">
        <v>3009</v>
      </c>
      <c r="F1399" s="22" t="s">
        <v>3666</v>
      </c>
      <c r="G1399" s="21" t="s">
        <v>2752</v>
      </c>
      <c r="H1399" s="21" t="s">
        <v>163</v>
      </c>
      <c r="I1399" s="21" t="s">
        <v>194</v>
      </c>
      <c r="J1399" s="120" t="s">
        <v>195</v>
      </c>
      <c r="K1399" s="21" t="s">
        <v>177</v>
      </c>
      <c r="L1399" s="21" t="s">
        <v>3667</v>
      </c>
      <c r="M1399" s="21" t="s">
        <v>488</v>
      </c>
      <c r="N1399" s="22"/>
      <c r="O1399" s="23">
        <v>45322</v>
      </c>
      <c r="P1399" s="5" t="s">
        <v>3668</v>
      </c>
      <c r="Q1399" s="5" t="s">
        <v>3667</v>
      </c>
      <c r="R1399" s="5" t="s">
        <v>3669</v>
      </c>
      <c r="S1399" s="5" t="s">
        <v>3054</v>
      </c>
      <c r="U1399" s="5">
        <v>0</v>
      </c>
      <c r="V1399" s="5">
        <v>0</v>
      </c>
    </row>
    <row r="1400" spans="2:22" ht="31.5" x14ac:dyDescent="0.4">
      <c r="B1400" s="21" t="s">
        <v>3272</v>
      </c>
      <c r="C1400" s="120" t="s">
        <v>3008</v>
      </c>
      <c r="D1400" s="21" t="s">
        <v>240</v>
      </c>
      <c r="E1400" s="21" t="s">
        <v>3009</v>
      </c>
      <c r="F1400" s="22" t="s">
        <v>3666</v>
      </c>
      <c r="G1400" s="21" t="s">
        <v>2752</v>
      </c>
      <c r="H1400" s="21" t="s">
        <v>163</v>
      </c>
      <c r="I1400" s="21" t="s">
        <v>194</v>
      </c>
      <c r="J1400" s="120" t="s">
        <v>195</v>
      </c>
      <c r="K1400" s="21" t="s">
        <v>183</v>
      </c>
      <c r="L1400" s="21" t="s">
        <v>3670</v>
      </c>
      <c r="M1400" s="21" t="s">
        <v>488</v>
      </c>
      <c r="N1400" s="22"/>
      <c r="O1400" s="23">
        <v>45322</v>
      </c>
      <c r="P1400" s="5" t="s">
        <v>3671</v>
      </c>
      <c r="Q1400" s="5" t="s">
        <v>3670</v>
      </c>
      <c r="R1400" s="5" t="s">
        <v>3669</v>
      </c>
      <c r="S1400" s="5" t="s">
        <v>3054</v>
      </c>
      <c r="U1400" s="5">
        <v>0</v>
      </c>
      <c r="V1400" s="5">
        <v>0</v>
      </c>
    </row>
    <row r="1401" spans="2:22" ht="31.5" x14ac:dyDescent="0.4">
      <c r="B1401" s="21" t="s">
        <v>3272</v>
      </c>
      <c r="C1401" s="120" t="s">
        <v>3008</v>
      </c>
      <c r="D1401" s="21" t="s">
        <v>240</v>
      </c>
      <c r="E1401" s="21" t="s">
        <v>3009</v>
      </c>
      <c r="F1401" s="22" t="s">
        <v>3666</v>
      </c>
      <c r="G1401" s="21" t="s">
        <v>2752</v>
      </c>
      <c r="H1401" s="21" t="s">
        <v>163</v>
      </c>
      <c r="I1401" s="21" t="s">
        <v>194</v>
      </c>
      <c r="J1401" s="120" t="s">
        <v>195</v>
      </c>
      <c r="K1401" s="21" t="s">
        <v>2760</v>
      </c>
      <c r="L1401" s="21" t="s">
        <v>3672</v>
      </c>
      <c r="M1401" s="21" t="s">
        <v>488</v>
      </c>
      <c r="N1401" s="22"/>
      <c r="O1401" s="23">
        <v>45322</v>
      </c>
      <c r="P1401" s="5" t="s">
        <v>3673</v>
      </c>
      <c r="Q1401" s="5" t="s">
        <v>3672</v>
      </c>
      <c r="R1401" s="5" t="s">
        <v>3669</v>
      </c>
      <c r="S1401" s="5" t="s">
        <v>3054</v>
      </c>
      <c r="U1401" s="5">
        <v>0</v>
      </c>
      <c r="V1401" s="5">
        <v>0</v>
      </c>
    </row>
    <row r="1402" spans="2:22" ht="31.5" x14ac:dyDescent="0.4">
      <c r="B1402" s="21" t="s">
        <v>3272</v>
      </c>
      <c r="C1402" s="120" t="s">
        <v>3008</v>
      </c>
      <c r="D1402" s="21" t="s">
        <v>240</v>
      </c>
      <c r="E1402" s="21" t="s">
        <v>3009</v>
      </c>
      <c r="F1402" s="22" t="s">
        <v>3666</v>
      </c>
      <c r="G1402" s="21" t="s">
        <v>2752</v>
      </c>
      <c r="H1402" s="21" t="s">
        <v>163</v>
      </c>
      <c r="I1402" s="21" t="s">
        <v>194</v>
      </c>
      <c r="J1402" s="120" t="s">
        <v>195</v>
      </c>
      <c r="K1402" s="21" t="s">
        <v>189</v>
      </c>
      <c r="L1402" s="21" t="s">
        <v>3674</v>
      </c>
      <c r="M1402" s="21" t="s">
        <v>488</v>
      </c>
      <c r="N1402" s="22"/>
      <c r="O1402" s="23">
        <v>45322</v>
      </c>
      <c r="P1402" s="5" t="s">
        <v>3675</v>
      </c>
      <c r="Q1402" s="5" t="s">
        <v>3674</v>
      </c>
      <c r="R1402" s="5" t="s">
        <v>3669</v>
      </c>
      <c r="S1402" s="5" t="s">
        <v>3054</v>
      </c>
      <c r="U1402" s="5">
        <v>0</v>
      </c>
      <c r="V1402" s="5">
        <v>0</v>
      </c>
    </row>
    <row r="1403" spans="2:22" ht="31.5" x14ac:dyDescent="0.4">
      <c r="B1403" s="21" t="s">
        <v>3272</v>
      </c>
      <c r="C1403" s="120" t="s">
        <v>3008</v>
      </c>
      <c r="D1403" s="21" t="s">
        <v>240</v>
      </c>
      <c r="E1403" s="21" t="s">
        <v>3009</v>
      </c>
      <c r="F1403" s="22" t="s">
        <v>3676</v>
      </c>
      <c r="G1403" s="21" t="s">
        <v>2752</v>
      </c>
      <c r="H1403" s="21" t="s">
        <v>117</v>
      </c>
      <c r="I1403" s="21" t="s">
        <v>544</v>
      </c>
      <c r="J1403" s="21" t="s">
        <v>1990</v>
      </c>
      <c r="K1403" s="21" t="s">
        <v>177</v>
      </c>
      <c r="L1403" s="21" t="s">
        <v>3677</v>
      </c>
      <c r="M1403" s="21" t="s">
        <v>488</v>
      </c>
      <c r="N1403" s="22"/>
      <c r="O1403" s="23">
        <v>45322</v>
      </c>
      <c r="P1403" s="5" t="s">
        <v>3678</v>
      </c>
      <c r="Q1403" s="5" t="s">
        <v>3677</v>
      </c>
      <c r="R1403" s="5" t="s">
        <v>3679</v>
      </c>
      <c r="S1403" s="5" t="s">
        <v>3054</v>
      </c>
      <c r="U1403" s="5">
        <v>0</v>
      </c>
      <c r="V1403" s="5">
        <v>0</v>
      </c>
    </row>
    <row r="1404" spans="2:22" ht="31.5" x14ac:dyDescent="0.4">
      <c r="B1404" s="21" t="s">
        <v>3272</v>
      </c>
      <c r="C1404" s="120" t="s">
        <v>3008</v>
      </c>
      <c r="D1404" s="21" t="s">
        <v>240</v>
      </c>
      <c r="E1404" s="21" t="s">
        <v>3009</v>
      </c>
      <c r="F1404" s="22" t="s">
        <v>3676</v>
      </c>
      <c r="G1404" s="21" t="s">
        <v>2752</v>
      </c>
      <c r="H1404" s="21" t="s">
        <v>117</v>
      </c>
      <c r="I1404" s="21" t="s">
        <v>544</v>
      </c>
      <c r="J1404" s="21" t="s">
        <v>1990</v>
      </c>
      <c r="K1404" s="21" t="s">
        <v>183</v>
      </c>
      <c r="L1404" s="21" t="s">
        <v>3680</v>
      </c>
      <c r="M1404" s="21" t="s">
        <v>488</v>
      </c>
      <c r="N1404" s="22"/>
      <c r="O1404" s="23">
        <v>45322</v>
      </c>
      <c r="P1404" s="5" t="s">
        <v>3681</v>
      </c>
      <c r="Q1404" s="5" t="s">
        <v>3680</v>
      </c>
      <c r="R1404" s="5" t="s">
        <v>3679</v>
      </c>
      <c r="S1404" s="5" t="s">
        <v>3054</v>
      </c>
      <c r="U1404" s="5">
        <v>0</v>
      </c>
      <c r="V1404" s="5">
        <v>0</v>
      </c>
    </row>
    <row r="1405" spans="2:22" ht="31.5" x14ac:dyDescent="0.4">
      <c r="B1405" s="21" t="s">
        <v>3272</v>
      </c>
      <c r="C1405" s="120" t="s">
        <v>3008</v>
      </c>
      <c r="D1405" s="21" t="s">
        <v>240</v>
      </c>
      <c r="E1405" s="21" t="s">
        <v>3009</v>
      </c>
      <c r="F1405" s="22" t="s">
        <v>3676</v>
      </c>
      <c r="G1405" s="21" t="s">
        <v>2752</v>
      </c>
      <c r="H1405" s="21" t="s">
        <v>117</v>
      </c>
      <c r="I1405" s="21" t="s">
        <v>544</v>
      </c>
      <c r="J1405" s="21" t="s">
        <v>1990</v>
      </c>
      <c r="K1405" s="21" t="s">
        <v>2760</v>
      </c>
      <c r="L1405" s="21" t="s">
        <v>3682</v>
      </c>
      <c r="M1405" s="21" t="s">
        <v>488</v>
      </c>
      <c r="N1405" s="22"/>
      <c r="O1405" s="23">
        <v>45322</v>
      </c>
      <c r="P1405" s="5" t="s">
        <v>3683</v>
      </c>
      <c r="Q1405" s="5" t="s">
        <v>3682</v>
      </c>
      <c r="R1405" s="5" t="s">
        <v>3679</v>
      </c>
      <c r="S1405" s="5" t="s">
        <v>3054</v>
      </c>
      <c r="U1405" s="5">
        <v>0</v>
      </c>
      <c r="V1405" s="5">
        <v>0</v>
      </c>
    </row>
    <row r="1406" spans="2:22" ht="31.5" x14ac:dyDescent="0.4">
      <c r="B1406" s="21" t="s">
        <v>3272</v>
      </c>
      <c r="C1406" s="120" t="s">
        <v>3008</v>
      </c>
      <c r="D1406" s="21" t="s">
        <v>240</v>
      </c>
      <c r="E1406" s="21" t="s">
        <v>3009</v>
      </c>
      <c r="F1406" s="22" t="s">
        <v>3676</v>
      </c>
      <c r="G1406" s="21" t="s">
        <v>2752</v>
      </c>
      <c r="H1406" s="21" t="s">
        <v>117</v>
      </c>
      <c r="I1406" s="21" t="s">
        <v>544</v>
      </c>
      <c r="J1406" s="21" t="s">
        <v>1990</v>
      </c>
      <c r="K1406" s="21" t="s">
        <v>189</v>
      </c>
      <c r="L1406" s="21" t="s">
        <v>3684</v>
      </c>
      <c r="M1406" s="21" t="s">
        <v>488</v>
      </c>
      <c r="N1406" s="22"/>
      <c r="O1406" s="23">
        <v>45322</v>
      </c>
      <c r="P1406" s="5" t="s">
        <v>3685</v>
      </c>
      <c r="Q1406" s="5" t="s">
        <v>3684</v>
      </c>
      <c r="R1406" s="5" t="s">
        <v>3679</v>
      </c>
      <c r="S1406" s="5" t="s">
        <v>3054</v>
      </c>
      <c r="U1406" s="5">
        <v>0</v>
      </c>
      <c r="V1406" s="5">
        <v>0</v>
      </c>
    </row>
    <row r="1407" spans="2:22" ht="31.5" x14ac:dyDescent="0.4">
      <c r="B1407" s="21" t="s">
        <v>3272</v>
      </c>
      <c r="C1407" s="120" t="s">
        <v>3008</v>
      </c>
      <c r="D1407" s="21" t="s">
        <v>240</v>
      </c>
      <c r="E1407" s="21" t="s">
        <v>3009</v>
      </c>
      <c r="F1407" s="22" t="s">
        <v>3686</v>
      </c>
      <c r="G1407" s="21" t="s">
        <v>2752</v>
      </c>
      <c r="H1407" s="21" t="s">
        <v>117</v>
      </c>
      <c r="I1407" s="21" t="s">
        <v>544</v>
      </c>
      <c r="J1407" s="21" t="s">
        <v>1990</v>
      </c>
      <c r="K1407" s="21" t="s">
        <v>177</v>
      </c>
      <c r="L1407" s="21" t="s">
        <v>3687</v>
      </c>
      <c r="M1407" s="21" t="s">
        <v>488</v>
      </c>
      <c r="N1407" s="22" t="s">
        <v>1540</v>
      </c>
      <c r="O1407" s="23">
        <v>45322</v>
      </c>
      <c r="P1407" s="5" t="s">
        <v>3688</v>
      </c>
      <c r="Q1407" s="5" t="s">
        <v>3687</v>
      </c>
      <c r="R1407" s="5" t="s">
        <v>3689</v>
      </c>
      <c r="S1407" s="5" t="s">
        <v>3075</v>
      </c>
      <c r="U1407" s="5">
        <v>0</v>
      </c>
      <c r="V1407" s="5">
        <v>0</v>
      </c>
    </row>
    <row r="1408" spans="2:22" ht="31.5" x14ac:dyDescent="0.4">
      <c r="B1408" s="21" t="s">
        <v>3272</v>
      </c>
      <c r="C1408" s="120" t="s">
        <v>3008</v>
      </c>
      <c r="D1408" s="21" t="s">
        <v>240</v>
      </c>
      <c r="E1408" s="21" t="s">
        <v>3009</v>
      </c>
      <c r="F1408" s="22" t="s">
        <v>3686</v>
      </c>
      <c r="G1408" s="21" t="s">
        <v>2752</v>
      </c>
      <c r="H1408" s="21" t="s">
        <v>117</v>
      </c>
      <c r="I1408" s="21" t="s">
        <v>544</v>
      </c>
      <c r="J1408" s="21" t="s">
        <v>1990</v>
      </c>
      <c r="K1408" s="21" t="s">
        <v>183</v>
      </c>
      <c r="L1408" s="21" t="s">
        <v>3690</v>
      </c>
      <c r="M1408" s="21" t="s">
        <v>488</v>
      </c>
      <c r="N1408" s="22" t="s">
        <v>1540</v>
      </c>
      <c r="O1408" s="23">
        <v>45322</v>
      </c>
      <c r="P1408" s="5" t="s">
        <v>3691</v>
      </c>
      <c r="Q1408" s="5" t="s">
        <v>3690</v>
      </c>
      <c r="R1408" s="5" t="s">
        <v>3689</v>
      </c>
      <c r="S1408" s="5" t="s">
        <v>3075</v>
      </c>
      <c r="U1408" s="5">
        <v>0</v>
      </c>
      <c r="V1408" s="5">
        <v>0</v>
      </c>
    </row>
    <row r="1409" spans="2:22" ht="31.5" x14ac:dyDescent="0.4">
      <c r="B1409" s="5" t="s">
        <v>3272</v>
      </c>
      <c r="C1409" s="121" t="s">
        <v>3008</v>
      </c>
      <c r="D1409" s="5" t="s">
        <v>240</v>
      </c>
      <c r="E1409" s="5" t="s">
        <v>3009</v>
      </c>
      <c r="F1409" s="4" t="s">
        <v>3686</v>
      </c>
      <c r="G1409" s="5" t="s">
        <v>2752</v>
      </c>
      <c r="H1409" s="5" t="s">
        <v>117</v>
      </c>
      <c r="I1409" s="5" t="s">
        <v>544</v>
      </c>
      <c r="J1409" s="5" t="s">
        <v>1990</v>
      </c>
      <c r="K1409" s="5" t="s">
        <v>2760</v>
      </c>
      <c r="L1409" s="5" t="s">
        <v>3692</v>
      </c>
      <c r="M1409" s="5" t="s">
        <v>488</v>
      </c>
      <c r="N1409" s="4" t="s">
        <v>1540</v>
      </c>
      <c r="O1409" s="24">
        <v>45322</v>
      </c>
      <c r="P1409" s="5" t="s">
        <v>3693</v>
      </c>
      <c r="Q1409" s="5" t="s">
        <v>3692</v>
      </c>
      <c r="R1409" s="5" t="s">
        <v>3689</v>
      </c>
      <c r="S1409" s="5" t="s">
        <v>3075</v>
      </c>
      <c r="U1409" s="5">
        <v>0</v>
      </c>
      <c r="V1409" s="5">
        <v>0</v>
      </c>
    </row>
    <row r="1410" spans="2:22" ht="31.5" x14ac:dyDescent="0.4">
      <c r="B1410" s="5" t="s">
        <v>3272</v>
      </c>
      <c r="C1410" s="121" t="s">
        <v>3008</v>
      </c>
      <c r="D1410" s="5" t="s">
        <v>240</v>
      </c>
      <c r="E1410" s="5" t="s">
        <v>3009</v>
      </c>
      <c r="F1410" s="4" t="s">
        <v>3686</v>
      </c>
      <c r="G1410" s="5" t="s">
        <v>2752</v>
      </c>
      <c r="H1410" s="5" t="s">
        <v>117</v>
      </c>
      <c r="I1410" s="5" t="s">
        <v>544</v>
      </c>
      <c r="J1410" s="5" t="s">
        <v>1990</v>
      </c>
      <c r="K1410" s="5" t="s">
        <v>189</v>
      </c>
      <c r="L1410" s="5" t="s">
        <v>3694</v>
      </c>
      <c r="M1410" s="5" t="s">
        <v>488</v>
      </c>
      <c r="N1410" s="4" t="s">
        <v>1540</v>
      </c>
      <c r="O1410" s="24">
        <v>45322</v>
      </c>
      <c r="P1410" s="5" t="s">
        <v>3695</v>
      </c>
      <c r="Q1410" s="5" t="s">
        <v>3694</v>
      </c>
      <c r="R1410" s="5" t="s">
        <v>3689</v>
      </c>
      <c r="S1410" s="5" t="s">
        <v>3075</v>
      </c>
      <c r="U1410" s="5">
        <v>0</v>
      </c>
      <c r="V1410" s="5">
        <v>0</v>
      </c>
    </row>
    <row r="1411" spans="2:22" ht="31.5" x14ac:dyDescent="0.4">
      <c r="B1411" s="5" t="s">
        <v>3272</v>
      </c>
      <c r="C1411" s="121" t="s">
        <v>3008</v>
      </c>
      <c r="D1411" s="5" t="s">
        <v>240</v>
      </c>
      <c r="E1411" s="5" t="s">
        <v>3009</v>
      </c>
      <c r="F1411" s="4" t="s">
        <v>3716</v>
      </c>
      <c r="G1411" s="5" t="s">
        <v>2752</v>
      </c>
      <c r="H1411" s="5" t="s">
        <v>161</v>
      </c>
      <c r="I1411" s="5" t="s">
        <v>254</v>
      </c>
      <c r="J1411" s="5" t="s">
        <v>1990</v>
      </c>
      <c r="K1411" s="5" t="s">
        <v>177</v>
      </c>
      <c r="L1411" s="5" t="s">
        <v>3717</v>
      </c>
      <c r="M1411" s="5" t="s">
        <v>488</v>
      </c>
      <c r="N1411" s="4" t="s">
        <v>3258</v>
      </c>
      <c r="O1411" s="24">
        <v>45322</v>
      </c>
      <c r="P1411" s="5" t="s">
        <v>3718</v>
      </c>
      <c r="Q1411" s="5" t="s">
        <v>3717</v>
      </c>
      <c r="R1411" s="5" t="s">
        <v>3719</v>
      </c>
      <c r="S1411" s="5" t="s">
        <v>3261</v>
      </c>
      <c r="U1411" s="5">
        <v>0</v>
      </c>
      <c r="V1411" s="5">
        <v>0</v>
      </c>
    </row>
    <row r="1412" spans="2:22" ht="31.5" x14ac:dyDescent="0.4">
      <c r="B1412" s="5" t="s">
        <v>3272</v>
      </c>
      <c r="C1412" s="121" t="s">
        <v>3008</v>
      </c>
      <c r="D1412" s="5" t="s">
        <v>240</v>
      </c>
      <c r="E1412" s="5" t="s">
        <v>3009</v>
      </c>
      <c r="F1412" s="4" t="s">
        <v>3716</v>
      </c>
      <c r="G1412" s="5" t="s">
        <v>2752</v>
      </c>
      <c r="H1412" s="5" t="s">
        <v>161</v>
      </c>
      <c r="I1412" s="5" t="s">
        <v>254</v>
      </c>
      <c r="J1412" s="5" t="s">
        <v>1990</v>
      </c>
      <c r="K1412" s="5" t="s">
        <v>183</v>
      </c>
      <c r="L1412" s="5" t="s">
        <v>3720</v>
      </c>
      <c r="M1412" s="5" t="s">
        <v>488</v>
      </c>
      <c r="N1412" s="4" t="s">
        <v>3258</v>
      </c>
      <c r="O1412" s="24">
        <v>45322</v>
      </c>
      <c r="P1412" s="5" t="s">
        <v>3721</v>
      </c>
      <c r="Q1412" s="5" t="s">
        <v>3720</v>
      </c>
      <c r="R1412" s="5" t="s">
        <v>3719</v>
      </c>
      <c r="S1412" s="5" t="s">
        <v>3261</v>
      </c>
      <c r="U1412" s="5">
        <v>0</v>
      </c>
      <c r="V1412" s="5">
        <v>0</v>
      </c>
    </row>
    <row r="1413" spans="2:22" ht="31.5" x14ac:dyDescent="0.4">
      <c r="B1413" s="5" t="s">
        <v>3272</v>
      </c>
      <c r="C1413" s="121" t="s">
        <v>3008</v>
      </c>
      <c r="D1413" s="5" t="s">
        <v>240</v>
      </c>
      <c r="E1413" s="5" t="s">
        <v>3009</v>
      </c>
      <c r="F1413" s="4" t="s">
        <v>3716</v>
      </c>
      <c r="G1413" s="5" t="s">
        <v>2752</v>
      </c>
      <c r="H1413" s="5" t="s">
        <v>161</v>
      </c>
      <c r="I1413" s="5" t="s">
        <v>254</v>
      </c>
      <c r="J1413" s="5" t="s">
        <v>1990</v>
      </c>
      <c r="K1413" s="5" t="s">
        <v>2760</v>
      </c>
      <c r="L1413" s="5" t="s">
        <v>3722</v>
      </c>
      <c r="M1413" s="5" t="s">
        <v>488</v>
      </c>
      <c r="N1413" s="4" t="s">
        <v>3258</v>
      </c>
      <c r="O1413" s="24">
        <v>45322</v>
      </c>
      <c r="P1413" s="5" t="s">
        <v>3723</v>
      </c>
      <c r="Q1413" s="5" t="s">
        <v>3722</v>
      </c>
      <c r="R1413" s="5" t="s">
        <v>3719</v>
      </c>
      <c r="S1413" s="5" t="s">
        <v>3261</v>
      </c>
      <c r="U1413" s="5">
        <v>0</v>
      </c>
      <c r="V1413" s="5">
        <v>0</v>
      </c>
    </row>
    <row r="1414" spans="2:22" ht="31.5" x14ac:dyDescent="0.4">
      <c r="B1414" s="5" t="s">
        <v>3272</v>
      </c>
      <c r="C1414" s="121" t="s">
        <v>3008</v>
      </c>
      <c r="D1414" s="5" t="s">
        <v>240</v>
      </c>
      <c r="E1414" s="5" t="s">
        <v>3009</v>
      </c>
      <c r="F1414" s="4" t="s">
        <v>3716</v>
      </c>
      <c r="G1414" s="5" t="s">
        <v>2752</v>
      </c>
      <c r="H1414" s="5" t="s">
        <v>161</v>
      </c>
      <c r="I1414" s="5" t="s">
        <v>254</v>
      </c>
      <c r="J1414" s="5" t="s">
        <v>1990</v>
      </c>
      <c r="K1414" s="5" t="s">
        <v>189</v>
      </c>
      <c r="L1414" s="5" t="s">
        <v>3724</v>
      </c>
      <c r="M1414" s="5" t="s">
        <v>488</v>
      </c>
      <c r="N1414" s="4" t="s">
        <v>3258</v>
      </c>
      <c r="O1414" s="24">
        <v>45322</v>
      </c>
      <c r="P1414" s="5" t="s">
        <v>3725</v>
      </c>
      <c r="Q1414" s="5" t="s">
        <v>3724</v>
      </c>
      <c r="R1414" s="5" t="s">
        <v>3719</v>
      </c>
      <c r="S1414" s="5" t="s">
        <v>3261</v>
      </c>
      <c r="U1414" s="5">
        <v>0</v>
      </c>
      <c r="V1414" s="5">
        <v>0</v>
      </c>
    </row>
    <row r="1415" spans="2:22" ht="31.5" x14ac:dyDescent="0.4">
      <c r="B1415" s="5" t="s">
        <v>3272</v>
      </c>
      <c r="C1415" s="121" t="s">
        <v>3008</v>
      </c>
      <c r="D1415" s="5" t="s">
        <v>240</v>
      </c>
      <c r="E1415" s="5" t="s">
        <v>3009</v>
      </c>
      <c r="F1415" s="4" t="s">
        <v>3716</v>
      </c>
      <c r="G1415" s="5" t="s">
        <v>2752</v>
      </c>
      <c r="H1415" s="5" t="s">
        <v>117</v>
      </c>
      <c r="I1415" s="5" t="s">
        <v>544</v>
      </c>
      <c r="J1415" s="5" t="s">
        <v>1990</v>
      </c>
      <c r="K1415" s="5" t="s">
        <v>177</v>
      </c>
      <c r="L1415" s="5" t="s">
        <v>3726</v>
      </c>
      <c r="M1415" s="5" t="s">
        <v>488</v>
      </c>
      <c r="N1415" s="4" t="s">
        <v>1540</v>
      </c>
      <c r="O1415" s="24">
        <v>45322</v>
      </c>
      <c r="P1415" s="5" t="s">
        <v>3718</v>
      </c>
      <c r="Q1415" s="5" t="s">
        <v>3726</v>
      </c>
      <c r="R1415" s="5" t="s">
        <v>3719</v>
      </c>
      <c r="S1415" s="5" t="s">
        <v>3261</v>
      </c>
      <c r="U1415" s="5">
        <v>0</v>
      </c>
      <c r="V1415" s="5">
        <v>0</v>
      </c>
    </row>
    <row r="1416" spans="2:22" ht="31.5" x14ac:dyDescent="0.4">
      <c r="B1416" s="5" t="s">
        <v>3272</v>
      </c>
      <c r="C1416" s="121" t="s">
        <v>3008</v>
      </c>
      <c r="D1416" s="5" t="s">
        <v>240</v>
      </c>
      <c r="E1416" s="5" t="s">
        <v>3009</v>
      </c>
      <c r="F1416" s="4" t="s">
        <v>3716</v>
      </c>
      <c r="G1416" s="5" t="s">
        <v>2752</v>
      </c>
      <c r="H1416" s="5" t="s">
        <v>117</v>
      </c>
      <c r="I1416" s="5" t="s">
        <v>544</v>
      </c>
      <c r="J1416" s="5" t="s">
        <v>1990</v>
      </c>
      <c r="K1416" s="5" t="s">
        <v>183</v>
      </c>
      <c r="L1416" s="5" t="s">
        <v>3727</v>
      </c>
      <c r="M1416" s="5" t="s">
        <v>488</v>
      </c>
      <c r="N1416" s="4" t="s">
        <v>1540</v>
      </c>
      <c r="O1416" s="24">
        <v>45322</v>
      </c>
      <c r="P1416" s="5" t="s">
        <v>3721</v>
      </c>
      <c r="Q1416" s="5" t="s">
        <v>3727</v>
      </c>
      <c r="R1416" s="5" t="s">
        <v>3719</v>
      </c>
      <c r="S1416" s="5" t="s">
        <v>3261</v>
      </c>
      <c r="U1416" s="5">
        <v>0</v>
      </c>
      <c r="V1416" s="5">
        <v>0</v>
      </c>
    </row>
    <row r="1417" spans="2:22" ht="31.5" x14ac:dyDescent="0.4">
      <c r="B1417" s="5" t="s">
        <v>3272</v>
      </c>
      <c r="C1417" s="121" t="s">
        <v>3008</v>
      </c>
      <c r="D1417" s="5" t="s">
        <v>240</v>
      </c>
      <c r="E1417" s="5" t="s">
        <v>3009</v>
      </c>
      <c r="F1417" s="4" t="s">
        <v>3716</v>
      </c>
      <c r="G1417" s="5" t="s">
        <v>2752</v>
      </c>
      <c r="H1417" s="5" t="s">
        <v>117</v>
      </c>
      <c r="I1417" s="5" t="s">
        <v>544</v>
      </c>
      <c r="J1417" s="5" t="s">
        <v>1990</v>
      </c>
      <c r="K1417" s="5" t="s">
        <v>2760</v>
      </c>
      <c r="L1417" s="5" t="s">
        <v>3728</v>
      </c>
      <c r="M1417" s="5" t="s">
        <v>488</v>
      </c>
      <c r="N1417" s="4" t="s">
        <v>1540</v>
      </c>
      <c r="O1417" s="24">
        <v>45322</v>
      </c>
      <c r="P1417" s="5" t="s">
        <v>3723</v>
      </c>
      <c r="Q1417" s="5" t="s">
        <v>3728</v>
      </c>
      <c r="R1417" s="5" t="s">
        <v>3719</v>
      </c>
      <c r="S1417" s="5" t="s">
        <v>3261</v>
      </c>
      <c r="U1417" s="5">
        <v>0</v>
      </c>
      <c r="V1417" s="5">
        <v>0</v>
      </c>
    </row>
    <row r="1418" spans="2:22" ht="31.5" x14ac:dyDescent="0.4">
      <c r="B1418" s="5" t="s">
        <v>3272</v>
      </c>
      <c r="C1418" s="121" t="s">
        <v>3008</v>
      </c>
      <c r="D1418" s="5" t="s">
        <v>240</v>
      </c>
      <c r="E1418" s="5" t="s">
        <v>3009</v>
      </c>
      <c r="F1418" s="4" t="s">
        <v>3716</v>
      </c>
      <c r="G1418" s="5" t="s">
        <v>2752</v>
      </c>
      <c r="H1418" s="5" t="s">
        <v>117</v>
      </c>
      <c r="I1418" s="5" t="s">
        <v>544</v>
      </c>
      <c r="J1418" s="5" t="s">
        <v>1990</v>
      </c>
      <c r="K1418" s="5" t="s">
        <v>189</v>
      </c>
      <c r="L1418" s="5" t="s">
        <v>3729</v>
      </c>
      <c r="M1418" s="5" t="s">
        <v>488</v>
      </c>
      <c r="N1418" s="4" t="s">
        <v>1540</v>
      </c>
      <c r="O1418" s="24">
        <v>45322</v>
      </c>
      <c r="P1418" s="5" t="s">
        <v>3725</v>
      </c>
      <c r="Q1418" s="5" t="s">
        <v>3729</v>
      </c>
      <c r="R1418" s="5" t="s">
        <v>3719</v>
      </c>
      <c r="S1418" s="5" t="s">
        <v>3261</v>
      </c>
      <c r="U1418" s="5">
        <v>0</v>
      </c>
      <c r="V1418" s="5">
        <v>0</v>
      </c>
    </row>
    <row r="1419" spans="2:22" ht="31.5" x14ac:dyDescent="0.4">
      <c r="B1419" s="5" t="s">
        <v>136</v>
      </c>
      <c r="C1419" s="121" t="s">
        <v>170</v>
      </c>
      <c r="E1419" s="5" t="s">
        <v>485</v>
      </c>
      <c r="F1419" s="4" t="s">
        <v>3899</v>
      </c>
      <c r="G1419" s="5" t="s">
        <v>174</v>
      </c>
      <c r="H1419" s="5" t="s">
        <v>3731</v>
      </c>
      <c r="I1419" s="5" t="s">
        <v>3731</v>
      </c>
      <c r="J1419" s="5" t="s">
        <v>3868</v>
      </c>
      <c r="K1419" s="5" t="s">
        <v>177</v>
      </c>
      <c r="L1419" s="5" t="s">
        <v>3900</v>
      </c>
      <c r="M1419" s="5" t="s">
        <v>488</v>
      </c>
      <c r="N1419" s="4" t="s">
        <v>3870</v>
      </c>
      <c r="O1419" s="24">
        <v>45322</v>
      </c>
      <c r="P1419" s="5" t="s">
        <v>3901</v>
      </c>
      <c r="Q1419" s="5" t="s">
        <v>3900</v>
      </c>
      <c r="R1419" s="5" t="s">
        <v>3902</v>
      </c>
      <c r="S1419" s="5" t="s">
        <v>1123</v>
      </c>
      <c r="U1419" s="5">
        <v>0</v>
      </c>
      <c r="V1419" s="5">
        <v>0</v>
      </c>
    </row>
    <row r="1420" spans="2:22" ht="31.5" x14ac:dyDescent="0.4">
      <c r="B1420" s="5" t="s">
        <v>136</v>
      </c>
      <c r="C1420" s="121" t="s">
        <v>170</v>
      </c>
      <c r="E1420" s="5" t="s">
        <v>485</v>
      </c>
      <c r="F1420" s="4" t="s">
        <v>3899</v>
      </c>
      <c r="G1420" s="5" t="s">
        <v>174</v>
      </c>
      <c r="H1420" s="5" t="s">
        <v>3731</v>
      </c>
      <c r="I1420" s="5" t="s">
        <v>3731</v>
      </c>
      <c r="J1420" s="5" t="s">
        <v>3868</v>
      </c>
      <c r="K1420" s="5" t="s">
        <v>183</v>
      </c>
      <c r="L1420" s="5" t="s">
        <v>3903</v>
      </c>
      <c r="M1420" s="5" t="s">
        <v>488</v>
      </c>
      <c r="N1420" s="4" t="s">
        <v>3870</v>
      </c>
      <c r="O1420" s="24">
        <v>45322</v>
      </c>
      <c r="P1420" s="5" t="s">
        <v>3904</v>
      </c>
      <c r="Q1420" s="5" t="s">
        <v>3903</v>
      </c>
      <c r="R1420" s="5" t="s">
        <v>3902</v>
      </c>
      <c r="S1420" s="5" t="s">
        <v>1123</v>
      </c>
      <c r="U1420" s="5">
        <v>0</v>
      </c>
      <c r="V1420" s="5">
        <v>0</v>
      </c>
    </row>
    <row r="1421" spans="2:22" ht="31.5" x14ac:dyDescent="0.4">
      <c r="B1421" s="5" t="s">
        <v>136</v>
      </c>
      <c r="C1421" s="121" t="s">
        <v>170</v>
      </c>
      <c r="E1421" s="5" t="s">
        <v>485</v>
      </c>
      <c r="F1421" s="4" t="s">
        <v>3899</v>
      </c>
      <c r="G1421" s="5" t="s">
        <v>174</v>
      </c>
      <c r="H1421" s="5" t="s">
        <v>3731</v>
      </c>
      <c r="I1421" s="5" t="s">
        <v>3731</v>
      </c>
      <c r="J1421" s="5" t="s">
        <v>3868</v>
      </c>
      <c r="K1421" s="5" t="s">
        <v>186</v>
      </c>
      <c r="L1421" s="5" t="s">
        <v>3905</v>
      </c>
      <c r="M1421" s="5" t="s">
        <v>488</v>
      </c>
      <c r="N1421" s="4" t="s">
        <v>3870</v>
      </c>
      <c r="O1421" s="24">
        <v>45322</v>
      </c>
      <c r="P1421" s="5" t="s">
        <v>3906</v>
      </c>
      <c r="Q1421" s="5" t="s">
        <v>3905</v>
      </c>
      <c r="R1421" s="5" t="s">
        <v>3902</v>
      </c>
      <c r="S1421" s="5" t="s">
        <v>1123</v>
      </c>
      <c r="U1421" s="5">
        <v>0</v>
      </c>
      <c r="V1421" s="5">
        <v>0</v>
      </c>
    </row>
    <row r="1422" spans="2:22" ht="31.5" x14ac:dyDescent="0.4">
      <c r="B1422" s="5" t="s">
        <v>136</v>
      </c>
      <c r="C1422" s="121" t="s">
        <v>170</v>
      </c>
      <c r="E1422" s="5" t="s">
        <v>485</v>
      </c>
      <c r="F1422" s="4" t="s">
        <v>3899</v>
      </c>
      <c r="G1422" s="5" t="s">
        <v>174</v>
      </c>
      <c r="H1422" s="5" t="s">
        <v>3731</v>
      </c>
      <c r="I1422" s="5" t="s">
        <v>3731</v>
      </c>
      <c r="J1422" s="5" t="s">
        <v>3868</v>
      </c>
      <c r="K1422" s="5" t="s">
        <v>189</v>
      </c>
      <c r="L1422" s="5" t="s">
        <v>3907</v>
      </c>
      <c r="M1422" s="5" t="s">
        <v>488</v>
      </c>
      <c r="N1422" s="4" t="s">
        <v>3870</v>
      </c>
      <c r="O1422" s="24">
        <v>45322</v>
      </c>
      <c r="P1422" s="5" t="s">
        <v>3908</v>
      </c>
      <c r="Q1422" s="5" t="s">
        <v>3907</v>
      </c>
      <c r="R1422" s="5" t="s">
        <v>3902</v>
      </c>
      <c r="S1422" s="5" t="s">
        <v>1123</v>
      </c>
      <c r="U1422" s="5">
        <v>0</v>
      </c>
      <c r="V1422" s="5">
        <v>0</v>
      </c>
    </row>
    <row r="1423" spans="2:22" ht="31.5" x14ac:dyDescent="0.4">
      <c r="B1423" s="5" t="s">
        <v>136</v>
      </c>
      <c r="C1423" s="121" t="s">
        <v>499</v>
      </c>
      <c r="E1423" s="5" t="s">
        <v>485</v>
      </c>
      <c r="F1423" s="4" t="s">
        <v>3867</v>
      </c>
      <c r="G1423" s="5" t="s">
        <v>174</v>
      </c>
      <c r="H1423" s="5" t="s">
        <v>3731</v>
      </c>
      <c r="I1423" s="5" t="s">
        <v>3731</v>
      </c>
      <c r="J1423" s="5" t="s">
        <v>3868</v>
      </c>
      <c r="K1423" s="5" t="s">
        <v>177</v>
      </c>
      <c r="L1423" s="5" t="s">
        <v>3869</v>
      </c>
      <c r="M1423" s="5" t="s">
        <v>488</v>
      </c>
      <c r="N1423" s="4" t="s">
        <v>3870</v>
      </c>
      <c r="O1423" s="24">
        <v>45322</v>
      </c>
      <c r="P1423" s="5" t="s">
        <v>3871</v>
      </c>
      <c r="Q1423" s="5" t="s">
        <v>3869</v>
      </c>
      <c r="R1423" s="5" t="s">
        <v>3872</v>
      </c>
      <c r="S1423" s="5" t="s">
        <v>504</v>
      </c>
      <c r="U1423" s="5">
        <v>0</v>
      </c>
      <c r="V1423" s="5">
        <v>0</v>
      </c>
    </row>
    <row r="1424" spans="2:22" ht="31.5" x14ac:dyDescent="0.4">
      <c r="B1424" s="5" t="s">
        <v>136</v>
      </c>
      <c r="C1424" s="121" t="s">
        <v>499</v>
      </c>
      <c r="E1424" s="5" t="s">
        <v>485</v>
      </c>
      <c r="F1424" s="4" t="s">
        <v>3867</v>
      </c>
      <c r="G1424" s="5" t="s">
        <v>174</v>
      </c>
      <c r="H1424" s="5" t="s">
        <v>3731</v>
      </c>
      <c r="I1424" s="5" t="s">
        <v>3731</v>
      </c>
      <c r="J1424" s="5" t="s">
        <v>3868</v>
      </c>
      <c r="K1424" s="5" t="s">
        <v>183</v>
      </c>
      <c r="L1424" s="5" t="s">
        <v>3873</v>
      </c>
      <c r="M1424" s="5" t="s">
        <v>488</v>
      </c>
      <c r="N1424" s="4" t="s">
        <v>3870</v>
      </c>
      <c r="O1424" s="24">
        <v>45322</v>
      </c>
      <c r="P1424" s="5" t="s">
        <v>3874</v>
      </c>
      <c r="Q1424" s="5" t="s">
        <v>3873</v>
      </c>
      <c r="R1424" s="5" t="s">
        <v>3872</v>
      </c>
      <c r="S1424" s="5" t="s">
        <v>504</v>
      </c>
      <c r="U1424" s="5">
        <v>0</v>
      </c>
      <c r="V1424" s="5">
        <v>0</v>
      </c>
    </row>
    <row r="1425" spans="2:22" ht="31.5" x14ac:dyDescent="0.4">
      <c r="B1425" s="5" t="s">
        <v>136</v>
      </c>
      <c r="C1425" s="121" t="s">
        <v>499</v>
      </c>
      <c r="E1425" s="5" t="s">
        <v>485</v>
      </c>
      <c r="F1425" s="4" t="s">
        <v>3867</v>
      </c>
      <c r="G1425" s="5" t="s">
        <v>174</v>
      </c>
      <c r="H1425" s="5" t="s">
        <v>3731</v>
      </c>
      <c r="I1425" s="5" t="s">
        <v>3731</v>
      </c>
      <c r="J1425" s="5" t="s">
        <v>3868</v>
      </c>
      <c r="K1425" s="5" t="s">
        <v>186</v>
      </c>
      <c r="L1425" s="5" t="s">
        <v>3875</v>
      </c>
      <c r="M1425" s="5" t="s">
        <v>488</v>
      </c>
      <c r="N1425" s="4" t="s">
        <v>3870</v>
      </c>
      <c r="O1425" s="24">
        <v>45322</v>
      </c>
      <c r="P1425" s="5" t="s">
        <v>3876</v>
      </c>
      <c r="Q1425" s="5" t="s">
        <v>3875</v>
      </c>
      <c r="R1425" s="5" t="s">
        <v>3872</v>
      </c>
      <c r="S1425" s="5" t="s">
        <v>504</v>
      </c>
      <c r="U1425" s="5">
        <v>0</v>
      </c>
      <c r="V1425" s="5">
        <v>0</v>
      </c>
    </row>
    <row r="1426" spans="2:22" ht="31.5" x14ac:dyDescent="0.4">
      <c r="B1426" s="5" t="s">
        <v>136</v>
      </c>
      <c r="C1426" s="121" t="s">
        <v>499</v>
      </c>
      <c r="E1426" s="5" t="s">
        <v>485</v>
      </c>
      <c r="F1426" s="4" t="s">
        <v>3867</v>
      </c>
      <c r="G1426" s="5" t="s">
        <v>174</v>
      </c>
      <c r="H1426" s="5" t="s">
        <v>3731</v>
      </c>
      <c r="I1426" s="5" t="s">
        <v>3731</v>
      </c>
      <c r="J1426" s="5" t="s">
        <v>3868</v>
      </c>
      <c r="K1426" s="5" t="s">
        <v>189</v>
      </c>
      <c r="L1426" s="5" t="s">
        <v>3877</v>
      </c>
      <c r="M1426" s="5" t="s">
        <v>488</v>
      </c>
      <c r="N1426" s="4" t="s">
        <v>3870</v>
      </c>
      <c r="O1426" s="24">
        <v>45322</v>
      </c>
      <c r="P1426" s="5" t="s">
        <v>3878</v>
      </c>
      <c r="Q1426" s="5" t="s">
        <v>3877</v>
      </c>
      <c r="R1426" s="5" t="s">
        <v>3872</v>
      </c>
      <c r="S1426" s="5" t="s">
        <v>504</v>
      </c>
      <c r="U1426" s="5">
        <v>0</v>
      </c>
      <c r="V1426" s="5">
        <v>0</v>
      </c>
    </row>
    <row r="1427" spans="2:22" ht="31.5" x14ac:dyDescent="0.4">
      <c r="B1427" s="5" t="s">
        <v>136</v>
      </c>
      <c r="C1427" s="121" t="s">
        <v>170</v>
      </c>
      <c r="E1427" s="5" t="s">
        <v>550</v>
      </c>
      <c r="F1427" s="4" t="s">
        <v>3879</v>
      </c>
      <c r="G1427" s="5" t="s">
        <v>174</v>
      </c>
      <c r="H1427" s="5" t="s">
        <v>3731</v>
      </c>
      <c r="I1427" s="5" t="s">
        <v>3731</v>
      </c>
      <c r="J1427" s="5" t="s">
        <v>3868</v>
      </c>
      <c r="K1427" s="5" t="s">
        <v>177</v>
      </c>
      <c r="L1427" s="5" t="s">
        <v>3880</v>
      </c>
      <c r="M1427" s="5" t="s">
        <v>488</v>
      </c>
      <c r="N1427" s="4" t="s">
        <v>3870</v>
      </c>
      <c r="O1427" s="24">
        <v>45322</v>
      </c>
      <c r="P1427" s="5" t="s">
        <v>3881</v>
      </c>
      <c r="Q1427" s="5" t="s">
        <v>3880</v>
      </c>
      <c r="R1427" s="5" t="s">
        <v>3882</v>
      </c>
      <c r="S1427" s="5" t="s">
        <v>555</v>
      </c>
      <c r="U1427" s="5">
        <v>0</v>
      </c>
      <c r="V1427" s="5">
        <v>0</v>
      </c>
    </row>
    <row r="1428" spans="2:22" ht="31.5" x14ac:dyDescent="0.4">
      <c r="B1428" s="5" t="s">
        <v>136</v>
      </c>
      <c r="C1428" s="121" t="s">
        <v>170</v>
      </c>
      <c r="E1428" s="5" t="s">
        <v>550</v>
      </c>
      <c r="F1428" s="4" t="s">
        <v>3879</v>
      </c>
      <c r="G1428" s="5" t="s">
        <v>174</v>
      </c>
      <c r="H1428" s="5" t="s">
        <v>3731</v>
      </c>
      <c r="I1428" s="5" t="s">
        <v>3731</v>
      </c>
      <c r="J1428" s="5" t="s">
        <v>3868</v>
      </c>
      <c r="K1428" s="5" t="s">
        <v>183</v>
      </c>
      <c r="L1428" s="5" t="s">
        <v>3883</v>
      </c>
      <c r="M1428" s="5" t="s">
        <v>488</v>
      </c>
      <c r="N1428" s="4" t="s">
        <v>3870</v>
      </c>
      <c r="O1428" s="24">
        <v>45322</v>
      </c>
      <c r="P1428" s="5" t="s">
        <v>3884</v>
      </c>
      <c r="Q1428" s="5" t="s">
        <v>3883</v>
      </c>
      <c r="R1428" s="5" t="s">
        <v>3882</v>
      </c>
      <c r="S1428" s="5" t="s">
        <v>555</v>
      </c>
      <c r="U1428" s="5">
        <v>0</v>
      </c>
      <c r="V1428" s="5">
        <v>0</v>
      </c>
    </row>
    <row r="1429" spans="2:22" ht="31.5" x14ac:dyDescent="0.4">
      <c r="B1429" s="5" t="s">
        <v>136</v>
      </c>
      <c r="C1429" s="121" t="s">
        <v>170</v>
      </c>
      <c r="E1429" s="5" t="s">
        <v>550</v>
      </c>
      <c r="F1429" s="4" t="s">
        <v>3879</v>
      </c>
      <c r="G1429" s="5" t="s">
        <v>174</v>
      </c>
      <c r="H1429" s="5" t="s">
        <v>3731</v>
      </c>
      <c r="I1429" s="5" t="s">
        <v>3731</v>
      </c>
      <c r="J1429" s="5" t="s">
        <v>3868</v>
      </c>
      <c r="K1429" s="5" t="s">
        <v>186</v>
      </c>
      <c r="L1429" s="5" t="s">
        <v>3885</v>
      </c>
      <c r="M1429" s="5" t="s">
        <v>488</v>
      </c>
      <c r="N1429" s="4" t="s">
        <v>3870</v>
      </c>
      <c r="O1429" s="24">
        <v>45322</v>
      </c>
      <c r="P1429" s="5" t="s">
        <v>3886</v>
      </c>
      <c r="Q1429" s="5" t="s">
        <v>3885</v>
      </c>
      <c r="R1429" s="5" t="s">
        <v>3882</v>
      </c>
      <c r="S1429" s="5" t="s">
        <v>555</v>
      </c>
      <c r="U1429" s="5">
        <v>0</v>
      </c>
      <c r="V1429" s="5">
        <v>0</v>
      </c>
    </row>
    <row r="1430" spans="2:22" ht="31.5" x14ac:dyDescent="0.4">
      <c r="B1430" s="5" t="s">
        <v>136</v>
      </c>
      <c r="C1430" s="121" t="s">
        <v>170</v>
      </c>
      <c r="E1430" s="5" t="s">
        <v>550</v>
      </c>
      <c r="F1430" s="4" t="s">
        <v>3879</v>
      </c>
      <c r="G1430" s="5" t="s">
        <v>174</v>
      </c>
      <c r="H1430" s="5" t="s">
        <v>3731</v>
      </c>
      <c r="I1430" s="5" t="s">
        <v>3731</v>
      </c>
      <c r="J1430" s="5" t="s">
        <v>3868</v>
      </c>
      <c r="K1430" s="5" t="s">
        <v>189</v>
      </c>
      <c r="L1430" s="5" t="s">
        <v>3887</v>
      </c>
      <c r="M1430" s="5" t="s">
        <v>488</v>
      </c>
      <c r="N1430" s="4" t="s">
        <v>3870</v>
      </c>
      <c r="O1430" s="24">
        <v>45322</v>
      </c>
      <c r="P1430" s="5" t="s">
        <v>3888</v>
      </c>
      <c r="Q1430" s="5" t="s">
        <v>3887</v>
      </c>
      <c r="R1430" s="5" t="s">
        <v>3882</v>
      </c>
      <c r="S1430" s="5" t="s">
        <v>555</v>
      </c>
      <c r="U1430" s="5">
        <v>0</v>
      </c>
      <c r="V1430" s="5">
        <v>0</v>
      </c>
    </row>
    <row r="1431" spans="2:22" ht="31.5" x14ac:dyDescent="0.4">
      <c r="B1431" s="5" t="s">
        <v>136</v>
      </c>
      <c r="C1431" s="121" t="s">
        <v>499</v>
      </c>
      <c r="E1431" s="5" t="s">
        <v>550</v>
      </c>
      <c r="F1431" s="4" t="s">
        <v>3889</v>
      </c>
      <c r="G1431" s="5" t="s">
        <v>174</v>
      </c>
      <c r="H1431" s="5" t="s">
        <v>3731</v>
      </c>
      <c r="I1431" s="5" t="s">
        <v>3731</v>
      </c>
      <c r="J1431" s="5" t="s">
        <v>3868</v>
      </c>
      <c r="K1431" s="5" t="s">
        <v>177</v>
      </c>
      <c r="L1431" s="5" t="s">
        <v>3890</v>
      </c>
      <c r="M1431" s="5" t="s">
        <v>488</v>
      </c>
      <c r="N1431" s="4" t="s">
        <v>3870</v>
      </c>
      <c r="O1431" s="24">
        <v>45322</v>
      </c>
      <c r="P1431" s="5" t="s">
        <v>3891</v>
      </c>
      <c r="Q1431" s="5" t="s">
        <v>3890</v>
      </c>
      <c r="R1431" s="5" t="s">
        <v>3892</v>
      </c>
      <c r="S1431" s="5" t="s">
        <v>597</v>
      </c>
      <c r="U1431" s="5">
        <v>0</v>
      </c>
      <c r="V1431" s="5">
        <v>0</v>
      </c>
    </row>
    <row r="1432" spans="2:22" ht="31.5" x14ac:dyDescent="0.4">
      <c r="B1432" s="5" t="s">
        <v>136</v>
      </c>
      <c r="C1432" s="121" t="s">
        <v>499</v>
      </c>
      <c r="E1432" s="5" t="s">
        <v>550</v>
      </c>
      <c r="F1432" s="4" t="s">
        <v>3889</v>
      </c>
      <c r="G1432" s="5" t="s">
        <v>174</v>
      </c>
      <c r="H1432" s="5" t="s">
        <v>3731</v>
      </c>
      <c r="I1432" s="5" t="s">
        <v>3731</v>
      </c>
      <c r="J1432" s="5" t="s">
        <v>3868</v>
      </c>
      <c r="K1432" s="5" t="s">
        <v>183</v>
      </c>
      <c r="L1432" s="5" t="s">
        <v>3893</v>
      </c>
      <c r="M1432" s="5" t="s">
        <v>488</v>
      </c>
      <c r="N1432" s="4" t="s">
        <v>3870</v>
      </c>
      <c r="O1432" s="24">
        <v>45322</v>
      </c>
      <c r="P1432" s="5" t="s">
        <v>3894</v>
      </c>
      <c r="Q1432" s="5" t="s">
        <v>3893</v>
      </c>
      <c r="R1432" s="5" t="s">
        <v>3892</v>
      </c>
      <c r="S1432" s="5" t="s">
        <v>597</v>
      </c>
      <c r="U1432" s="5">
        <v>0</v>
      </c>
      <c r="V1432" s="5">
        <v>0</v>
      </c>
    </row>
    <row r="1433" spans="2:22" ht="31.5" x14ac:dyDescent="0.4">
      <c r="B1433" s="5" t="s">
        <v>136</v>
      </c>
      <c r="C1433" s="121" t="s">
        <v>499</v>
      </c>
      <c r="E1433" s="5" t="s">
        <v>550</v>
      </c>
      <c r="F1433" s="4" t="s">
        <v>3889</v>
      </c>
      <c r="G1433" s="5" t="s">
        <v>174</v>
      </c>
      <c r="H1433" s="5" t="s">
        <v>3731</v>
      </c>
      <c r="I1433" s="5" t="s">
        <v>3731</v>
      </c>
      <c r="J1433" s="5" t="s">
        <v>3868</v>
      </c>
      <c r="K1433" s="5" t="s">
        <v>186</v>
      </c>
      <c r="L1433" s="5" t="s">
        <v>3895</v>
      </c>
      <c r="M1433" s="5" t="s">
        <v>488</v>
      </c>
      <c r="N1433" s="4" t="s">
        <v>3870</v>
      </c>
      <c r="O1433" s="24">
        <v>45322</v>
      </c>
      <c r="P1433" s="5" t="s">
        <v>3896</v>
      </c>
      <c r="Q1433" s="5" t="s">
        <v>3895</v>
      </c>
      <c r="R1433" s="5" t="s">
        <v>3892</v>
      </c>
      <c r="S1433" s="5" t="s">
        <v>597</v>
      </c>
      <c r="U1433" s="5">
        <v>0</v>
      </c>
      <c r="V1433" s="5">
        <v>0</v>
      </c>
    </row>
    <row r="1434" spans="2:22" ht="31.5" x14ac:dyDescent="0.4">
      <c r="B1434" s="5" t="s">
        <v>136</v>
      </c>
      <c r="C1434" s="121" t="s">
        <v>499</v>
      </c>
      <c r="E1434" s="5" t="s">
        <v>550</v>
      </c>
      <c r="F1434" s="4" t="s">
        <v>3889</v>
      </c>
      <c r="G1434" s="5" t="s">
        <v>174</v>
      </c>
      <c r="H1434" s="5" t="s">
        <v>3731</v>
      </c>
      <c r="I1434" s="5" t="s">
        <v>3731</v>
      </c>
      <c r="J1434" s="5" t="s">
        <v>3868</v>
      </c>
      <c r="K1434" s="5" t="s">
        <v>189</v>
      </c>
      <c r="L1434" s="5" t="s">
        <v>3897</v>
      </c>
      <c r="M1434" s="5" t="s">
        <v>488</v>
      </c>
      <c r="N1434" s="4" t="s">
        <v>3870</v>
      </c>
      <c r="O1434" s="24">
        <v>45322</v>
      </c>
      <c r="P1434" s="5" t="s">
        <v>3898</v>
      </c>
      <c r="Q1434" s="5" t="s">
        <v>3897</v>
      </c>
      <c r="R1434" s="5" t="s">
        <v>3892</v>
      </c>
      <c r="S1434" s="5" t="s">
        <v>597</v>
      </c>
      <c r="U1434" s="5">
        <v>0</v>
      </c>
      <c r="V1434" s="5">
        <v>0</v>
      </c>
    </row>
    <row r="1435" spans="2:22" ht="31.5" x14ac:dyDescent="0.4">
      <c r="B1435" s="5" t="s">
        <v>136</v>
      </c>
      <c r="C1435" s="121" t="s">
        <v>2862</v>
      </c>
      <c r="E1435" s="5" t="s">
        <v>2863</v>
      </c>
      <c r="F1435" s="4" t="s">
        <v>3909</v>
      </c>
      <c r="G1435" s="5" t="s">
        <v>2752</v>
      </c>
      <c r="H1435" s="5" t="s">
        <v>3731</v>
      </c>
      <c r="I1435" s="5" t="s">
        <v>3731</v>
      </c>
      <c r="J1435" s="5" t="s">
        <v>3868</v>
      </c>
      <c r="K1435" s="5" t="s">
        <v>177</v>
      </c>
      <c r="L1435" s="5" t="s">
        <v>3910</v>
      </c>
      <c r="M1435" s="5" t="s">
        <v>488</v>
      </c>
      <c r="N1435" s="4" t="s">
        <v>3870</v>
      </c>
      <c r="O1435" s="24">
        <v>45322</v>
      </c>
      <c r="P1435" s="5" t="s">
        <v>3911</v>
      </c>
      <c r="Q1435" s="5" t="s">
        <v>3910</v>
      </c>
      <c r="R1435" s="5" t="s">
        <v>3912</v>
      </c>
      <c r="S1435" s="5" t="s">
        <v>2868</v>
      </c>
      <c r="U1435" s="5">
        <v>0</v>
      </c>
      <c r="V1435" s="5">
        <v>0</v>
      </c>
    </row>
    <row r="1436" spans="2:22" ht="31.5" x14ac:dyDescent="0.4">
      <c r="B1436" s="5" t="s">
        <v>136</v>
      </c>
      <c r="C1436" s="121" t="s">
        <v>2862</v>
      </c>
      <c r="E1436" s="5" t="s">
        <v>2863</v>
      </c>
      <c r="F1436" s="4" t="s">
        <v>3909</v>
      </c>
      <c r="G1436" s="5" t="s">
        <v>2752</v>
      </c>
      <c r="H1436" s="5" t="s">
        <v>3731</v>
      </c>
      <c r="I1436" s="5" t="s">
        <v>3731</v>
      </c>
      <c r="J1436" s="5" t="s">
        <v>3868</v>
      </c>
      <c r="K1436" s="5" t="s">
        <v>183</v>
      </c>
      <c r="L1436" s="5" t="s">
        <v>3913</v>
      </c>
      <c r="M1436" s="5" t="s">
        <v>488</v>
      </c>
      <c r="N1436" s="4" t="s">
        <v>3870</v>
      </c>
      <c r="O1436" s="24">
        <v>45322</v>
      </c>
      <c r="P1436" s="5" t="s">
        <v>3914</v>
      </c>
      <c r="Q1436" s="5" t="s">
        <v>3913</v>
      </c>
      <c r="R1436" s="5" t="s">
        <v>3912</v>
      </c>
      <c r="S1436" s="5" t="s">
        <v>2868</v>
      </c>
      <c r="U1436" s="5">
        <v>0</v>
      </c>
      <c r="V1436" s="5">
        <v>0</v>
      </c>
    </row>
    <row r="1437" spans="2:22" ht="31.5" x14ac:dyDescent="0.4">
      <c r="B1437" s="5" t="s">
        <v>136</v>
      </c>
      <c r="C1437" s="121" t="s">
        <v>2862</v>
      </c>
      <c r="E1437" s="5" t="s">
        <v>2863</v>
      </c>
      <c r="F1437" s="4" t="s">
        <v>3909</v>
      </c>
      <c r="G1437" s="5" t="s">
        <v>2752</v>
      </c>
      <c r="H1437" s="5" t="s">
        <v>3731</v>
      </c>
      <c r="I1437" s="5" t="s">
        <v>3731</v>
      </c>
      <c r="J1437" s="5" t="s">
        <v>3868</v>
      </c>
      <c r="K1437" s="5" t="s">
        <v>2760</v>
      </c>
      <c r="L1437" s="5" t="s">
        <v>3915</v>
      </c>
      <c r="M1437" s="5" t="s">
        <v>488</v>
      </c>
      <c r="N1437" s="4" t="s">
        <v>3870</v>
      </c>
      <c r="O1437" s="24">
        <v>45322</v>
      </c>
      <c r="P1437" s="5" t="s">
        <v>3916</v>
      </c>
      <c r="Q1437" s="5" t="s">
        <v>3915</v>
      </c>
      <c r="R1437" s="5" t="s">
        <v>3912</v>
      </c>
      <c r="S1437" s="5" t="s">
        <v>2868</v>
      </c>
      <c r="U1437" s="5">
        <v>0</v>
      </c>
      <c r="V1437" s="5">
        <v>0</v>
      </c>
    </row>
    <row r="1438" spans="2:22" ht="31.5" x14ac:dyDescent="0.4">
      <c r="B1438" s="5" t="s">
        <v>136</v>
      </c>
      <c r="C1438" s="121" t="s">
        <v>2862</v>
      </c>
      <c r="E1438" s="5" t="s">
        <v>2863</v>
      </c>
      <c r="F1438" s="4" t="s">
        <v>3909</v>
      </c>
      <c r="G1438" s="5" t="s">
        <v>2752</v>
      </c>
      <c r="H1438" s="5" t="s">
        <v>3731</v>
      </c>
      <c r="I1438" s="5" t="s">
        <v>3731</v>
      </c>
      <c r="J1438" s="5" t="s">
        <v>3868</v>
      </c>
      <c r="K1438" s="5" t="s">
        <v>189</v>
      </c>
      <c r="L1438" s="5" t="s">
        <v>3917</v>
      </c>
      <c r="M1438" s="5" t="s">
        <v>488</v>
      </c>
      <c r="N1438" s="4" t="s">
        <v>3870</v>
      </c>
      <c r="O1438" s="24">
        <v>45322</v>
      </c>
      <c r="P1438" s="5" t="s">
        <v>3918</v>
      </c>
      <c r="Q1438" s="5" t="s">
        <v>3917</v>
      </c>
      <c r="R1438" s="5" t="s">
        <v>3912</v>
      </c>
      <c r="S1438" s="5" t="s">
        <v>2868</v>
      </c>
      <c r="U1438" s="5">
        <v>0</v>
      </c>
      <c r="V1438" s="5">
        <v>0</v>
      </c>
    </row>
    <row r="1439" spans="2:22" ht="31.5" x14ac:dyDescent="0.4">
      <c r="B1439" s="5" t="s">
        <v>136</v>
      </c>
      <c r="C1439" s="121" t="s">
        <v>3008</v>
      </c>
      <c r="E1439" s="5" t="s">
        <v>3009</v>
      </c>
      <c r="F1439" s="4" t="s">
        <v>3919</v>
      </c>
      <c r="G1439" s="5" t="s">
        <v>2752</v>
      </c>
      <c r="H1439" s="5" t="s">
        <v>3731</v>
      </c>
      <c r="I1439" s="5" t="s">
        <v>3731</v>
      </c>
      <c r="J1439" s="5" t="s">
        <v>3868</v>
      </c>
      <c r="K1439" s="5" t="s">
        <v>177</v>
      </c>
      <c r="L1439" s="5" t="s">
        <v>3920</v>
      </c>
      <c r="M1439" s="5" t="s">
        <v>488</v>
      </c>
      <c r="N1439" s="4" t="s">
        <v>3870</v>
      </c>
      <c r="O1439" s="24">
        <v>45322</v>
      </c>
      <c r="P1439" s="5" t="s">
        <v>3921</v>
      </c>
      <c r="Q1439" s="5" t="s">
        <v>3920</v>
      </c>
      <c r="R1439" s="5" t="s">
        <v>3922</v>
      </c>
      <c r="S1439" s="5" t="s">
        <v>3014</v>
      </c>
      <c r="U1439" s="5">
        <v>0</v>
      </c>
      <c r="V1439" s="5">
        <v>0</v>
      </c>
    </row>
    <row r="1440" spans="2:22" ht="31.5" x14ac:dyDescent="0.4">
      <c r="B1440" s="5" t="s">
        <v>136</v>
      </c>
      <c r="C1440" s="121" t="s">
        <v>3008</v>
      </c>
      <c r="E1440" s="5" t="s">
        <v>3009</v>
      </c>
      <c r="F1440" s="4" t="s">
        <v>3919</v>
      </c>
      <c r="G1440" s="5" t="s">
        <v>2752</v>
      </c>
      <c r="H1440" s="5" t="s">
        <v>3731</v>
      </c>
      <c r="I1440" s="5" t="s">
        <v>3731</v>
      </c>
      <c r="J1440" s="5" t="s">
        <v>3868</v>
      </c>
      <c r="K1440" s="5" t="s">
        <v>183</v>
      </c>
      <c r="L1440" s="5" t="s">
        <v>3923</v>
      </c>
      <c r="M1440" s="5" t="s">
        <v>488</v>
      </c>
      <c r="N1440" s="4" t="s">
        <v>3870</v>
      </c>
      <c r="O1440" s="24">
        <v>45322</v>
      </c>
      <c r="P1440" s="5" t="s">
        <v>3924</v>
      </c>
      <c r="Q1440" s="5" t="s">
        <v>3923</v>
      </c>
      <c r="R1440" s="5" t="s">
        <v>3922</v>
      </c>
      <c r="S1440" s="5" t="s">
        <v>3014</v>
      </c>
      <c r="U1440" s="5">
        <v>0</v>
      </c>
      <c r="V1440" s="5">
        <v>0</v>
      </c>
    </row>
    <row r="1441" spans="2:22" ht="31.5" x14ac:dyDescent="0.4">
      <c r="B1441" s="5" t="s">
        <v>136</v>
      </c>
      <c r="C1441" s="121" t="s">
        <v>3008</v>
      </c>
      <c r="E1441" s="5" t="s">
        <v>3009</v>
      </c>
      <c r="F1441" s="4" t="s">
        <v>3919</v>
      </c>
      <c r="G1441" s="5" t="s">
        <v>2752</v>
      </c>
      <c r="H1441" s="5" t="s">
        <v>3731</v>
      </c>
      <c r="I1441" s="5" t="s">
        <v>3731</v>
      </c>
      <c r="J1441" s="5" t="s">
        <v>3868</v>
      </c>
      <c r="K1441" s="5" t="s">
        <v>2760</v>
      </c>
      <c r="L1441" s="5" t="s">
        <v>3925</v>
      </c>
      <c r="M1441" s="5" t="s">
        <v>488</v>
      </c>
      <c r="N1441" s="4" t="s">
        <v>3870</v>
      </c>
      <c r="O1441" s="24">
        <v>45322</v>
      </c>
      <c r="P1441" s="5" t="s">
        <v>3926</v>
      </c>
      <c r="Q1441" s="5" t="s">
        <v>3925</v>
      </c>
      <c r="R1441" s="5" t="s">
        <v>3922</v>
      </c>
      <c r="S1441" s="5" t="s">
        <v>3014</v>
      </c>
      <c r="U1441" s="5">
        <v>0</v>
      </c>
      <c r="V1441" s="5">
        <v>0</v>
      </c>
    </row>
    <row r="1442" spans="2:22" ht="31.5" x14ac:dyDescent="0.4">
      <c r="B1442" s="5" t="s">
        <v>136</v>
      </c>
      <c r="C1442" s="121" t="s">
        <v>3008</v>
      </c>
      <c r="E1442" s="5" t="s">
        <v>3009</v>
      </c>
      <c r="F1442" s="4" t="s">
        <v>3919</v>
      </c>
      <c r="G1442" s="5" t="s">
        <v>2752</v>
      </c>
      <c r="H1442" s="5" t="s">
        <v>3731</v>
      </c>
      <c r="I1442" s="5" t="s">
        <v>3731</v>
      </c>
      <c r="J1442" s="5" t="s">
        <v>3868</v>
      </c>
      <c r="K1442" s="5" t="s">
        <v>189</v>
      </c>
      <c r="L1442" s="5" t="s">
        <v>3927</v>
      </c>
      <c r="M1442" s="5" t="s">
        <v>488</v>
      </c>
      <c r="N1442" s="4" t="s">
        <v>3870</v>
      </c>
      <c r="O1442" s="24">
        <v>45322</v>
      </c>
      <c r="P1442" s="5" t="s">
        <v>3928</v>
      </c>
      <c r="Q1442" s="5" t="s">
        <v>3927</v>
      </c>
      <c r="R1442" s="5" t="s">
        <v>3922</v>
      </c>
      <c r="S1442" s="5" t="s">
        <v>3014</v>
      </c>
      <c r="U1442" s="5">
        <v>0</v>
      </c>
      <c r="V1442" s="5">
        <v>0</v>
      </c>
    </row>
    <row r="1443" spans="2:22" ht="47.25" x14ac:dyDescent="0.4">
      <c r="B1443" s="5" t="s">
        <v>137</v>
      </c>
      <c r="C1443" s="121" t="s">
        <v>170</v>
      </c>
      <c r="E1443" s="5" t="s">
        <v>172</v>
      </c>
      <c r="F1443" s="4" t="s">
        <v>3730</v>
      </c>
      <c r="G1443" s="5" t="s">
        <v>174</v>
      </c>
      <c r="H1443" s="5" t="s">
        <v>3731</v>
      </c>
      <c r="I1443" s="5" t="s">
        <v>3731</v>
      </c>
      <c r="J1443" s="121" t="s">
        <v>3732</v>
      </c>
      <c r="K1443" s="5" t="s">
        <v>177</v>
      </c>
      <c r="L1443" s="5" t="s">
        <v>3733</v>
      </c>
      <c r="M1443" s="5" t="s">
        <v>179</v>
      </c>
      <c r="O1443" s="24">
        <v>45322</v>
      </c>
      <c r="P1443" s="5" t="s">
        <v>3734</v>
      </c>
      <c r="Q1443" s="5" t="s">
        <v>3733</v>
      </c>
      <c r="R1443" s="5" t="s">
        <v>3735</v>
      </c>
      <c r="S1443" s="5" t="s">
        <v>246</v>
      </c>
      <c r="U1443" s="5">
        <v>0</v>
      </c>
      <c r="V1443" s="5">
        <v>0</v>
      </c>
    </row>
    <row r="1444" spans="2:22" ht="47.25" x14ac:dyDescent="0.4">
      <c r="B1444" s="5" t="s">
        <v>137</v>
      </c>
      <c r="C1444" s="121" t="s">
        <v>170</v>
      </c>
      <c r="E1444" s="5" t="s">
        <v>172</v>
      </c>
      <c r="F1444" s="4" t="s">
        <v>3730</v>
      </c>
      <c r="G1444" s="5" t="s">
        <v>174</v>
      </c>
      <c r="H1444" s="5" t="s">
        <v>3731</v>
      </c>
      <c r="I1444" s="5" t="s">
        <v>3731</v>
      </c>
      <c r="J1444" s="121" t="s">
        <v>3732</v>
      </c>
      <c r="K1444" s="5" t="s">
        <v>183</v>
      </c>
      <c r="L1444" s="5" t="s">
        <v>3736</v>
      </c>
      <c r="M1444" s="5" t="s">
        <v>179</v>
      </c>
      <c r="O1444" s="24">
        <v>45322</v>
      </c>
      <c r="P1444" s="5" t="s">
        <v>3737</v>
      </c>
      <c r="Q1444" s="5" t="s">
        <v>3736</v>
      </c>
      <c r="R1444" s="5" t="s">
        <v>3735</v>
      </c>
      <c r="S1444" s="5" t="s">
        <v>246</v>
      </c>
      <c r="U1444" s="5">
        <v>0</v>
      </c>
      <c r="V1444" s="5">
        <v>0</v>
      </c>
    </row>
    <row r="1445" spans="2:22" ht="47.25" x14ac:dyDescent="0.4">
      <c r="B1445" s="5" t="s">
        <v>137</v>
      </c>
      <c r="C1445" s="121" t="s">
        <v>170</v>
      </c>
      <c r="E1445" s="5" t="s">
        <v>172</v>
      </c>
      <c r="F1445" s="4" t="s">
        <v>3730</v>
      </c>
      <c r="G1445" s="5" t="s">
        <v>174</v>
      </c>
      <c r="H1445" s="5" t="s">
        <v>3731</v>
      </c>
      <c r="I1445" s="5" t="s">
        <v>3731</v>
      </c>
      <c r="J1445" s="121" t="s">
        <v>3732</v>
      </c>
      <c r="K1445" s="5" t="s">
        <v>186</v>
      </c>
      <c r="L1445" s="5" t="s">
        <v>3738</v>
      </c>
      <c r="M1445" s="5" t="s">
        <v>179</v>
      </c>
      <c r="O1445" s="24">
        <v>45322</v>
      </c>
      <c r="P1445" s="5" t="s">
        <v>3739</v>
      </c>
      <c r="Q1445" s="5" t="s">
        <v>3738</v>
      </c>
      <c r="R1445" s="5" t="s">
        <v>3735</v>
      </c>
      <c r="S1445" s="5" t="s">
        <v>246</v>
      </c>
      <c r="U1445" s="5">
        <v>0</v>
      </c>
      <c r="V1445" s="5">
        <v>0</v>
      </c>
    </row>
    <row r="1446" spans="2:22" ht="47.25" x14ac:dyDescent="0.4">
      <c r="B1446" s="5" t="s">
        <v>137</v>
      </c>
      <c r="C1446" s="121" t="s">
        <v>170</v>
      </c>
      <c r="E1446" s="5" t="s">
        <v>172</v>
      </c>
      <c r="F1446" s="4" t="s">
        <v>3730</v>
      </c>
      <c r="G1446" s="5" t="s">
        <v>174</v>
      </c>
      <c r="H1446" s="5" t="s">
        <v>3731</v>
      </c>
      <c r="I1446" s="5" t="s">
        <v>3731</v>
      </c>
      <c r="J1446" s="121" t="s">
        <v>3732</v>
      </c>
      <c r="K1446" s="5" t="s">
        <v>189</v>
      </c>
      <c r="L1446" s="5" t="s">
        <v>3740</v>
      </c>
      <c r="M1446" s="5" t="s">
        <v>179</v>
      </c>
      <c r="O1446" s="24">
        <v>45322</v>
      </c>
      <c r="P1446" s="5" t="s">
        <v>3741</v>
      </c>
      <c r="Q1446" s="5" t="s">
        <v>3740</v>
      </c>
      <c r="R1446" s="5" t="s">
        <v>3735</v>
      </c>
      <c r="S1446" s="5" t="s">
        <v>246</v>
      </c>
      <c r="U1446" s="5">
        <v>0</v>
      </c>
      <c r="V1446" s="5">
        <v>0</v>
      </c>
    </row>
    <row r="1447" spans="2:22" ht="47.25" x14ac:dyDescent="0.4">
      <c r="B1447" s="5" t="s">
        <v>137</v>
      </c>
      <c r="C1447" s="121" t="s">
        <v>499</v>
      </c>
      <c r="E1447" s="5" t="s">
        <v>172</v>
      </c>
      <c r="F1447" s="4" t="s">
        <v>3752</v>
      </c>
      <c r="G1447" s="5" t="s">
        <v>174</v>
      </c>
      <c r="H1447" s="5" t="s">
        <v>3731</v>
      </c>
      <c r="I1447" s="5" t="s">
        <v>3731</v>
      </c>
      <c r="J1447" s="121" t="s">
        <v>3732</v>
      </c>
      <c r="K1447" s="5" t="s">
        <v>177</v>
      </c>
      <c r="L1447" s="5" t="s">
        <v>3753</v>
      </c>
      <c r="M1447" s="5" t="s">
        <v>179</v>
      </c>
      <c r="O1447" s="24">
        <v>45322</v>
      </c>
      <c r="P1447" s="5" t="s">
        <v>3754</v>
      </c>
      <c r="Q1447" s="5" t="s">
        <v>3753</v>
      </c>
      <c r="R1447" s="5" t="s">
        <v>3755</v>
      </c>
      <c r="S1447" s="5" t="s">
        <v>857</v>
      </c>
      <c r="U1447" s="5">
        <v>0</v>
      </c>
      <c r="V1447" s="5">
        <v>0</v>
      </c>
    </row>
    <row r="1448" spans="2:22" ht="47.25" x14ac:dyDescent="0.4">
      <c r="B1448" s="5" t="s">
        <v>137</v>
      </c>
      <c r="C1448" s="121" t="s">
        <v>499</v>
      </c>
      <c r="E1448" s="5" t="s">
        <v>172</v>
      </c>
      <c r="F1448" s="4" t="s">
        <v>3752</v>
      </c>
      <c r="G1448" s="5" t="s">
        <v>174</v>
      </c>
      <c r="H1448" s="5" t="s">
        <v>3731</v>
      </c>
      <c r="I1448" s="5" t="s">
        <v>3731</v>
      </c>
      <c r="J1448" s="121" t="s">
        <v>3732</v>
      </c>
      <c r="K1448" s="5" t="s">
        <v>183</v>
      </c>
      <c r="L1448" s="5" t="s">
        <v>3756</v>
      </c>
      <c r="M1448" s="5" t="s">
        <v>179</v>
      </c>
      <c r="O1448" s="24">
        <v>45322</v>
      </c>
      <c r="P1448" s="5" t="s">
        <v>3757</v>
      </c>
      <c r="Q1448" s="5" t="s">
        <v>3756</v>
      </c>
      <c r="R1448" s="5" t="s">
        <v>3755</v>
      </c>
      <c r="S1448" s="5" t="s">
        <v>857</v>
      </c>
      <c r="U1448" s="5">
        <v>0</v>
      </c>
      <c r="V1448" s="5">
        <v>0</v>
      </c>
    </row>
    <row r="1449" spans="2:22" ht="47.25" x14ac:dyDescent="0.4">
      <c r="B1449" s="5" t="s">
        <v>137</v>
      </c>
      <c r="C1449" s="121" t="s">
        <v>499</v>
      </c>
      <c r="E1449" s="5" t="s">
        <v>172</v>
      </c>
      <c r="F1449" s="4" t="s">
        <v>3752</v>
      </c>
      <c r="G1449" s="5" t="s">
        <v>174</v>
      </c>
      <c r="H1449" s="5" t="s">
        <v>3731</v>
      </c>
      <c r="I1449" s="5" t="s">
        <v>3731</v>
      </c>
      <c r="J1449" s="121" t="s">
        <v>3732</v>
      </c>
      <c r="K1449" s="5" t="s">
        <v>186</v>
      </c>
      <c r="L1449" s="5" t="s">
        <v>3758</v>
      </c>
      <c r="M1449" s="5" t="s">
        <v>179</v>
      </c>
      <c r="O1449" s="24">
        <v>45322</v>
      </c>
      <c r="P1449" s="5" t="s">
        <v>3759</v>
      </c>
      <c r="Q1449" s="5" t="s">
        <v>3758</v>
      </c>
      <c r="R1449" s="5" t="s">
        <v>3755</v>
      </c>
      <c r="S1449" s="5" t="s">
        <v>857</v>
      </c>
      <c r="U1449" s="5">
        <v>0</v>
      </c>
      <c r="V1449" s="5">
        <v>0</v>
      </c>
    </row>
    <row r="1450" spans="2:22" ht="47.25" x14ac:dyDescent="0.4">
      <c r="B1450" s="5" t="s">
        <v>137</v>
      </c>
      <c r="C1450" s="121" t="s">
        <v>499</v>
      </c>
      <c r="E1450" s="5" t="s">
        <v>172</v>
      </c>
      <c r="F1450" s="4" t="s">
        <v>3752</v>
      </c>
      <c r="G1450" s="5" t="s">
        <v>174</v>
      </c>
      <c r="H1450" s="5" t="s">
        <v>3731</v>
      </c>
      <c r="I1450" s="5" t="s">
        <v>3731</v>
      </c>
      <c r="J1450" s="121" t="s">
        <v>3732</v>
      </c>
      <c r="K1450" s="5" t="s">
        <v>189</v>
      </c>
      <c r="L1450" s="5" t="s">
        <v>3760</v>
      </c>
      <c r="M1450" s="5" t="s">
        <v>179</v>
      </c>
      <c r="O1450" s="24">
        <v>45322</v>
      </c>
      <c r="P1450" s="5" t="s">
        <v>3761</v>
      </c>
      <c r="Q1450" s="5" t="s">
        <v>3760</v>
      </c>
      <c r="R1450" s="5" t="s">
        <v>3755</v>
      </c>
      <c r="S1450" s="5" t="s">
        <v>857</v>
      </c>
      <c r="U1450" s="5">
        <v>0</v>
      </c>
      <c r="V1450" s="5">
        <v>0</v>
      </c>
    </row>
    <row r="1451" spans="2:22" ht="47.25" x14ac:dyDescent="0.4">
      <c r="B1451" s="5" t="s">
        <v>137</v>
      </c>
      <c r="C1451" s="121" t="s">
        <v>1034</v>
      </c>
      <c r="E1451" s="5" t="s">
        <v>937</v>
      </c>
      <c r="F1451" s="4" t="s">
        <v>3762</v>
      </c>
      <c r="G1451" s="5" t="s">
        <v>174</v>
      </c>
      <c r="H1451" s="5" t="s">
        <v>3731</v>
      </c>
      <c r="I1451" s="5" t="s">
        <v>3731</v>
      </c>
      <c r="J1451" s="121" t="s">
        <v>3732</v>
      </c>
      <c r="K1451" s="5" t="s">
        <v>177</v>
      </c>
      <c r="L1451" s="5" t="s">
        <v>3763</v>
      </c>
      <c r="M1451" s="5" t="s">
        <v>179</v>
      </c>
      <c r="O1451" s="24">
        <v>45322</v>
      </c>
      <c r="P1451" s="5" t="s">
        <v>3764</v>
      </c>
      <c r="Q1451" s="5" t="s">
        <v>3763</v>
      </c>
      <c r="R1451" s="5" t="s">
        <v>3765</v>
      </c>
      <c r="S1451" s="5" t="s">
        <v>1039</v>
      </c>
      <c r="U1451" s="5">
        <v>0</v>
      </c>
      <c r="V1451" s="5">
        <v>0</v>
      </c>
    </row>
    <row r="1452" spans="2:22" ht="47.25" x14ac:dyDescent="0.4">
      <c r="B1452" s="5" t="s">
        <v>137</v>
      </c>
      <c r="C1452" s="121" t="s">
        <v>1034</v>
      </c>
      <c r="E1452" s="5" t="s">
        <v>937</v>
      </c>
      <c r="F1452" s="4" t="s">
        <v>3762</v>
      </c>
      <c r="G1452" s="5" t="s">
        <v>174</v>
      </c>
      <c r="H1452" s="5" t="s">
        <v>3731</v>
      </c>
      <c r="I1452" s="5" t="s">
        <v>3731</v>
      </c>
      <c r="J1452" s="121" t="s">
        <v>3732</v>
      </c>
      <c r="K1452" s="5" t="s">
        <v>183</v>
      </c>
      <c r="L1452" s="5" t="s">
        <v>3766</v>
      </c>
      <c r="M1452" s="5" t="s">
        <v>179</v>
      </c>
      <c r="O1452" s="24">
        <v>45322</v>
      </c>
      <c r="P1452" s="5" t="s">
        <v>3767</v>
      </c>
      <c r="Q1452" s="5" t="s">
        <v>3766</v>
      </c>
      <c r="R1452" s="5" t="s">
        <v>3765</v>
      </c>
      <c r="S1452" s="5" t="s">
        <v>1039</v>
      </c>
      <c r="U1452" s="5">
        <v>0</v>
      </c>
      <c r="V1452" s="5">
        <v>0</v>
      </c>
    </row>
    <row r="1453" spans="2:22" ht="47.25" x14ac:dyDescent="0.4">
      <c r="B1453" s="5" t="s">
        <v>137</v>
      </c>
      <c r="C1453" s="121" t="s">
        <v>1034</v>
      </c>
      <c r="E1453" s="5" t="s">
        <v>937</v>
      </c>
      <c r="F1453" s="4" t="s">
        <v>3762</v>
      </c>
      <c r="G1453" s="5" t="s">
        <v>174</v>
      </c>
      <c r="H1453" s="5" t="s">
        <v>3731</v>
      </c>
      <c r="I1453" s="5" t="s">
        <v>3731</v>
      </c>
      <c r="J1453" s="121" t="s">
        <v>3732</v>
      </c>
      <c r="K1453" s="5" t="s">
        <v>186</v>
      </c>
      <c r="L1453" s="5" t="s">
        <v>3768</v>
      </c>
      <c r="M1453" s="5" t="s">
        <v>179</v>
      </c>
      <c r="O1453" s="24">
        <v>45322</v>
      </c>
      <c r="P1453" s="5" t="s">
        <v>3769</v>
      </c>
      <c r="Q1453" s="5" t="s">
        <v>3768</v>
      </c>
      <c r="R1453" s="5" t="s">
        <v>3765</v>
      </c>
      <c r="S1453" s="5" t="s">
        <v>1039</v>
      </c>
      <c r="U1453" s="5">
        <v>0</v>
      </c>
      <c r="V1453" s="5">
        <v>0</v>
      </c>
    </row>
    <row r="1454" spans="2:22" ht="47.25" x14ac:dyDescent="0.4">
      <c r="B1454" s="5" t="s">
        <v>137</v>
      </c>
      <c r="C1454" s="121" t="s">
        <v>1034</v>
      </c>
      <c r="E1454" s="5" t="s">
        <v>937</v>
      </c>
      <c r="F1454" s="4" t="s">
        <v>3762</v>
      </c>
      <c r="G1454" s="5" t="s">
        <v>174</v>
      </c>
      <c r="H1454" s="5" t="s">
        <v>3731</v>
      </c>
      <c r="I1454" s="5" t="s">
        <v>3731</v>
      </c>
      <c r="J1454" s="121" t="s">
        <v>3732</v>
      </c>
      <c r="K1454" s="5" t="s">
        <v>189</v>
      </c>
      <c r="L1454" s="5" t="s">
        <v>3770</v>
      </c>
      <c r="M1454" s="5" t="s">
        <v>179</v>
      </c>
      <c r="O1454" s="24">
        <v>45322</v>
      </c>
      <c r="P1454" s="5" t="s">
        <v>3771</v>
      </c>
      <c r="Q1454" s="5" t="s">
        <v>3770</v>
      </c>
      <c r="R1454" s="5" t="s">
        <v>3765</v>
      </c>
      <c r="S1454" s="5" t="s">
        <v>1039</v>
      </c>
      <c r="U1454" s="5">
        <v>0</v>
      </c>
      <c r="V1454" s="5">
        <v>0</v>
      </c>
    </row>
    <row r="1455" spans="2:22" ht="47.25" x14ac:dyDescent="0.4">
      <c r="B1455" s="5" t="s">
        <v>137</v>
      </c>
      <c r="C1455" s="121" t="s">
        <v>170</v>
      </c>
      <c r="E1455" s="5" t="s">
        <v>2304</v>
      </c>
      <c r="F1455" s="4" t="s">
        <v>3810</v>
      </c>
      <c r="G1455" s="5" t="s">
        <v>174</v>
      </c>
      <c r="H1455" s="5" t="s">
        <v>3731</v>
      </c>
      <c r="I1455" s="5" t="s">
        <v>3731</v>
      </c>
      <c r="J1455" s="121" t="s">
        <v>3732</v>
      </c>
      <c r="K1455" s="5" t="s">
        <v>177</v>
      </c>
      <c r="L1455" s="5" t="s">
        <v>3811</v>
      </c>
      <c r="M1455" s="5" t="s">
        <v>179</v>
      </c>
      <c r="O1455" s="24">
        <v>45322</v>
      </c>
      <c r="P1455" s="5" t="s">
        <v>3812</v>
      </c>
      <c r="Q1455" s="5" t="s">
        <v>3811</v>
      </c>
      <c r="R1455" s="5" t="s">
        <v>3813</v>
      </c>
      <c r="S1455" s="5" t="s">
        <v>2371</v>
      </c>
      <c r="U1455" s="5">
        <v>0</v>
      </c>
      <c r="V1455" s="5">
        <v>0</v>
      </c>
    </row>
    <row r="1456" spans="2:22" ht="47.25" x14ac:dyDescent="0.4">
      <c r="B1456" s="5" t="s">
        <v>137</v>
      </c>
      <c r="C1456" s="121" t="s">
        <v>170</v>
      </c>
      <c r="E1456" s="5" t="s">
        <v>2304</v>
      </c>
      <c r="F1456" s="4" t="s">
        <v>3810</v>
      </c>
      <c r="G1456" s="5" t="s">
        <v>174</v>
      </c>
      <c r="H1456" s="5" t="s">
        <v>3731</v>
      </c>
      <c r="I1456" s="5" t="s">
        <v>3731</v>
      </c>
      <c r="J1456" s="121" t="s">
        <v>3732</v>
      </c>
      <c r="K1456" s="5" t="s">
        <v>183</v>
      </c>
      <c r="L1456" s="5" t="s">
        <v>3814</v>
      </c>
      <c r="M1456" s="5" t="s">
        <v>179</v>
      </c>
      <c r="O1456" s="24">
        <v>45322</v>
      </c>
      <c r="P1456" s="5" t="s">
        <v>3815</v>
      </c>
      <c r="Q1456" s="5" t="s">
        <v>3814</v>
      </c>
      <c r="R1456" s="5" t="s">
        <v>3813</v>
      </c>
      <c r="S1456" s="5" t="s">
        <v>2371</v>
      </c>
      <c r="U1456" s="5">
        <v>0</v>
      </c>
      <c r="V1456" s="5">
        <v>0</v>
      </c>
    </row>
    <row r="1457" spans="2:22" ht="47.25" x14ac:dyDescent="0.4">
      <c r="B1457" s="5" t="s">
        <v>137</v>
      </c>
      <c r="C1457" s="121" t="s">
        <v>170</v>
      </c>
      <c r="E1457" s="5" t="s">
        <v>2304</v>
      </c>
      <c r="F1457" s="4" t="s">
        <v>3810</v>
      </c>
      <c r="G1457" s="5" t="s">
        <v>174</v>
      </c>
      <c r="H1457" s="5" t="s">
        <v>3731</v>
      </c>
      <c r="I1457" s="5" t="s">
        <v>3731</v>
      </c>
      <c r="J1457" s="121" t="s">
        <v>3732</v>
      </c>
      <c r="K1457" s="5" t="s">
        <v>186</v>
      </c>
      <c r="L1457" s="5" t="s">
        <v>3816</v>
      </c>
      <c r="M1457" s="5" t="s">
        <v>179</v>
      </c>
      <c r="O1457" s="24">
        <v>45322</v>
      </c>
      <c r="P1457" s="5" t="s">
        <v>3817</v>
      </c>
      <c r="Q1457" s="5" t="s">
        <v>3816</v>
      </c>
      <c r="R1457" s="5" t="s">
        <v>3813</v>
      </c>
      <c r="S1457" s="5" t="s">
        <v>2371</v>
      </c>
      <c r="U1457" s="5">
        <v>0</v>
      </c>
      <c r="V1457" s="5">
        <v>0</v>
      </c>
    </row>
    <row r="1458" spans="2:22" ht="47.25" x14ac:dyDescent="0.4">
      <c r="B1458" s="5" t="s">
        <v>137</v>
      </c>
      <c r="C1458" s="121" t="s">
        <v>170</v>
      </c>
      <c r="E1458" s="5" t="s">
        <v>2304</v>
      </c>
      <c r="F1458" s="4" t="s">
        <v>3810</v>
      </c>
      <c r="G1458" s="5" t="s">
        <v>174</v>
      </c>
      <c r="H1458" s="5" t="s">
        <v>3731</v>
      </c>
      <c r="I1458" s="5" t="s">
        <v>3731</v>
      </c>
      <c r="J1458" s="121" t="s">
        <v>3732</v>
      </c>
      <c r="K1458" s="5" t="s">
        <v>189</v>
      </c>
      <c r="L1458" s="5" t="s">
        <v>3818</v>
      </c>
      <c r="M1458" s="5" t="s">
        <v>179</v>
      </c>
      <c r="O1458" s="24">
        <v>45322</v>
      </c>
      <c r="P1458" s="5" t="s">
        <v>3819</v>
      </c>
      <c r="Q1458" s="5" t="s">
        <v>3818</v>
      </c>
      <c r="R1458" s="5" t="s">
        <v>3813</v>
      </c>
      <c r="S1458" s="5" t="s">
        <v>2371</v>
      </c>
      <c r="U1458" s="5">
        <v>0</v>
      </c>
      <c r="V1458" s="5">
        <v>0</v>
      </c>
    </row>
    <row r="1459" spans="2:22" ht="47.25" x14ac:dyDescent="0.4">
      <c r="B1459" s="5" t="s">
        <v>137</v>
      </c>
      <c r="C1459" s="121" t="s">
        <v>345</v>
      </c>
      <c r="E1459" s="5" t="s">
        <v>2513</v>
      </c>
      <c r="F1459" s="4" t="s">
        <v>2514</v>
      </c>
      <c r="G1459" s="5" t="s">
        <v>174</v>
      </c>
      <c r="H1459" s="5" t="s">
        <v>3731</v>
      </c>
      <c r="I1459" s="5" t="s">
        <v>3731</v>
      </c>
      <c r="J1459" s="121" t="s">
        <v>3732</v>
      </c>
      <c r="K1459" s="5" t="s">
        <v>186</v>
      </c>
      <c r="L1459" s="5" t="s">
        <v>3820</v>
      </c>
      <c r="M1459" s="5" t="s">
        <v>488</v>
      </c>
      <c r="O1459" s="24">
        <v>45322</v>
      </c>
      <c r="P1459" s="5" t="s">
        <v>3821</v>
      </c>
      <c r="Q1459" s="5" t="s">
        <v>3820</v>
      </c>
      <c r="R1459" s="5" t="s">
        <v>2517</v>
      </c>
      <c r="S1459" s="5" t="s">
        <v>2518</v>
      </c>
      <c r="U1459" s="5">
        <v>0</v>
      </c>
      <c r="V1459" s="5">
        <v>0</v>
      </c>
    </row>
    <row r="1460" spans="2:22" ht="47.25" x14ac:dyDescent="0.4">
      <c r="B1460" s="5" t="s">
        <v>137</v>
      </c>
      <c r="C1460" s="121" t="s">
        <v>345</v>
      </c>
      <c r="E1460" s="5" t="s">
        <v>2513</v>
      </c>
      <c r="F1460" s="4" t="s">
        <v>2514</v>
      </c>
      <c r="G1460" s="5" t="s">
        <v>174</v>
      </c>
      <c r="H1460" s="5" t="s">
        <v>3731</v>
      </c>
      <c r="I1460" s="5" t="s">
        <v>3731</v>
      </c>
      <c r="J1460" s="121" t="s">
        <v>3732</v>
      </c>
      <c r="K1460" s="5" t="s">
        <v>189</v>
      </c>
      <c r="L1460" s="5" t="s">
        <v>3822</v>
      </c>
      <c r="M1460" s="5" t="s">
        <v>488</v>
      </c>
      <c r="O1460" s="24">
        <v>45322</v>
      </c>
      <c r="P1460" s="5" t="s">
        <v>3823</v>
      </c>
      <c r="Q1460" s="5" t="s">
        <v>3822</v>
      </c>
      <c r="R1460" s="5" t="s">
        <v>2517</v>
      </c>
      <c r="S1460" s="5" t="s">
        <v>2518</v>
      </c>
      <c r="U1460" s="5">
        <v>0</v>
      </c>
      <c r="V1460" s="5">
        <v>0</v>
      </c>
    </row>
    <row r="1461" spans="2:22" ht="47.25" x14ac:dyDescent="0.4">
      <c r="B1461" s="5" t="s">
        <v>137</v>
      </c>
      <c r="C1461" s="121" t="s">
        <v>345</v>
      </c>
      <c r="E1461" s="5" t="s">
        <v>2513</v>
      </c>
      <c r="F1461" s="4" t="s">
        <v>2525</v>
      </c>
      <c r="G1461" s="5" t="s">
        <v>174</v>
      </c>
      <c r="H1461" s="5" t="s">
        <v>3731</v>
      </c>
      <c r="I1461" s="5" t="s">
        <v>3731</v>
      </c>
      <c r="J1461" s="121" t="s">
        <v>3732</v>
      </c>
      <c r="K1461" s="5" t="s">
        <v>186</v>
      </c>
      <c r="L1461" s="5" t="s">
        <v>3824</v>
      </c>
      <c r="M1461" s="5" t="s">
        <v>488</v>
      </c>
      <c r="O1461" s="24">
        <v>45322</v>
      </c>
      <c r="P1461" s="5" t="s">
        <v>3825</v>
      </c>
      <c r="Q1461" s="5" t="s">
        <v>3824</v>
      </c>
      <c r="R1461" s="5" t="s">
        <v>2528</v>
      </c>
      <c r="S1461" s="5" t="s">
        <v>2529</v>
      </c>
      <c r="U1461" s="5">
        <v>0</v>
      </c>
      <c r="V1461" s="5">
        <v>0</v>
      </c>
    </row>
    <row r="1462" spans="2:22" ht="47.25" x14ac:dyDescent="0.4">
      <c r="B1462" s="5" t="s">
        <v>137</v>
      </c>
      <c r="C1462" s="121" t="s">
        <v>345</v>
      </c>
      <c r="E1462" s="5" t="s">
        <v>2513</v>
      </c>
      <c r="F1462" s="4" t="s">
        <v>2525</v>
      </c>
      <c r="G1462" s="5" t="s">
        <v>174</v>
      </c>
      <c r="H1462" s="5" t="s">
        <v>3731</v>
      </c>
      <c r="I1462" s="5" t="s">
        <v>3731</v>
      </c>
      <c r="J1462" s="121" t="s">
        <v>3732</v>
      </c>
      <c r="K1462" s="5" t="s">
        <v>189</v>
      </c>
      <c r="L1462" s="5" t="s">
        <v>3826</v>
      </c>
      <c r="M1462" s="5" t="s">
        <v>488</v>
      </c>
      <c r="O1462" s="24">
        <v>45322</v>
      </c>
      <c r="P1462" s="5" t="s">
        <v>3827</v>
      </c>
      <c r="Q1462" s="5" t="s">
        <v>3826</v>
      </c>
      <c r="R1462" s="5" t="s">
        <v>2528</v>
      </c>
      <c r="S1462" s="5" t="s">
        <v>2529</v>
      </c>
      <c r="U1462" s="5">
        <v>0</v>
      </c>
      <c r="V1462" s="5">
        <v>0</v>
      </c>
    </row>
    <row r="1463" spans="2:22" ht="47.25" x14ac:dyDescent="0.4">
      <c r="B1463" s="5" t="s">
        <v>137</v>
      </c>
      <c r="C1463" s="121" t="s">
        <v>170</v>
      </c>
      <c r="E1463" s="5" t="s">
        <v>485</v>
      </c>
      <c r="F1463" s="4" t="s">
        <v>3780</v>
      </c>
      <c r="G1463" s="5" t="s">
        <v>174</v>
      </c>
      <c r="H1463" s="5" t="s">
        <v>3731</v>
      </c>
      <c r="I1463" s="5" t="s">
        <v>3731</v>
      </c>
      <c r="J1463" s="121" t="s">
        <v>3732</v>
      </c>
      <c r="K1463" s="5" t="s">
        <v>177</v>
      </c>
      <c r="L1463" s="5" t="s">
        <v>3781</v>
      </c>
      <c r="M1463" s="5" t="s">
        <v>488</v>
      </c>
      <c r="O1463" s="24">
        <v>45322</v>
      </c>
      <c r="P1463" s="5" t="s">
        <v>3782</v>
      </c>
      <c r="Q1463" s="5" t="s">
        <v>3781</v>
      </c>
      <c r="R1463" s="5" t="s">
        <v>3783</v>
      </c>
      <c r="S1463" s="5" t="s">
        <v>1424</v>
      </c>
      <c r="U1463" s="5">
        <v>0</v>
      </c>
      <c r="V1463" s="5">
        <v>0</v>
      </c>
    </row>
    <row r="1464" spans="2:22" ht="47.25" x14ac:dyDescent="0.4">
      <c r="B1464" s="5" t="s">
        <v>137</v>
      </c>
      <c r="C1464" s="121" t="s">
        <v>170</v>
      </c>
      <c r="E1464" s="5" t="s">
        <v>485</v>
      </c>
      <c r="F1464" s="4" t="s">
        <v>3780</v>
      </c>
      <c r="G1464" s="5" t="s">
        <v>174</v>
      </c>
      <c r="H1464" s="5" t="s">
        <v>3731</v>
      </c>
      <c r="I1464" s="5" t="s">
        <v>3731</v>
      </c>
      <c r="J1464" s="121" t="s">
        <v>3732</v>
      </c>
      <c r="K1464" s="5" t="s">
        <v>183</v>
      </c>
      <c r="L1464" s="5" t="s">
        <v>3784</v>
      </c>
      <c r="M1464" s="5" t="s">
        <v>488</v>
      </c>
      <c r="O1464" s="24">
        <v>45322</v>
      </c>
      <c r="P1464" s="5" t="s">
        <v>3785</v>
      </c>
      <c r="Q1464" s="5" t="s">
        <v>3784</v>
      </c>
      <c r="R1464" s="5" t="s">
        <v>3783</v>
      </c>
      <c r="S1464" s="5" t="s">
        <v>1424</v>
      </c>
      <c r="U1464" s="5">
        <v>0</v>
      </c>
      <c r="V1464" s="5">
        <v>0</v>
      </c>
    </row>
    <row r="1465" spans="2:22" ht="47.25" x14ac:dyDescent="0.4">
      <c r="B1465" s="5" t="s">
        <v>137</v>
      </c>
      <c r="C1465" s="121" t="s">
        <v>170</v>
      </c>
      <c r="E1465" s="5" t="s">
        <v>485</v>
      </c>
      <c r="F1465" s="4" t="s">
        <v>3780</v>
      </c>
      <c r="G1465" s="5" t="s">
        <v>174</v>
      </c>
      <c r="H1465" s="5" t="s">
        <v>3731</v>
      </c>
      <c r="I1465" s="5" t="s">
        <v>3731</v>
      </c>
      <c r="J1465" s="121" t="s">
        <v>3732</v>
      </c>
      <c r="K1465" s="5" t="s">
        <v>186</v>
      </c>
      <c r="L1465" s="5" t="s">
        <v>3786</v>
      </c>
      <c r="M1465" s="5" t="s">
        <v>488</v>
      </c>
      <c r="O1465" s="24">
        <v>45322</v>
      </c>
      <c r="P1465" s="5" t="s">
        <v>3787</v>
      </c>
      <c r="Q1465" s="5" t="s">
        <v>3786</v>
      </c>
      <c r="R1465" s="5" t="s">
        <v>3783</v>
      </c>
      <c r="S1465" s="5" t="s">
        <v>1424</v>
      </c>
      <c r="U1465" s="5">
        <v>0</v>
      </c>
      <c r="V1465" s="5">
        <v>0</v>
      </c>
    </row>
    <row r="1466" spans="2:22" ht="47.25" x14ac:dyDescent="0.4">
      <c r="B1466" s="5" t="s">
        <v>137</v>
      </c>
      <c r="C1466" s="121" t="s">
        <v>170</v>
      </c>
      <c r="E1466" s="5" t="s">
        <v>485</v>
      </c>
      <c r="F1466" s="4" t="s">
        <v>3780</v>
      </c>
      <c r="G1466" s="5" t="s">
        <v>174</v>
      </c>
      <c r="H1466" s="5" t="s">
        <v>3731</v>
      </c>
      <c r="I1466" s="5" t="s">
        <v>3731</v>
      </c>
      <c r="J1466" s="121" t="s">
        <v>3732</v>
      </c>
      <c r="K1466" s="5" t="s">
        <v>189</v>
      </c>
      <c r="L1466" s="5" t="s">
        <v>3788</v>
      </c>
      <c r="M1466" s="5" t="s">
        <v>488</v>
      </c>
      <c r="O1466" s="24">
        <v>45322</v>
      </c>
      <c r="P1466" s="5" t="s">
        <v>3789</v>
      </c>
      <c r="Q1466" s="5" t="s">
        <v>3788</v>
      </c>
      <c r="R1466" s="5" t="s">
        <v>3783</v>
      </c>
      <c r="S1466" s="5" t="s">
        <v>1424</v>
      </c>
      <c r="U1466" s="5">
        <v>0</v>
      </c>
      <c r="V1466" s="5">
        <v>0</v>
      </c>
    </row>
    <row r="1467" spans="2:22" ht="47.25" x14ac:dyDescent="0.4">
      <c r="B1467" s="5" t="s">
        <v>137</v>
      </c>
      <c r="C1467" s="121" t="s">
        <v>499</v>
      </c>
      <c r="E1467" s="5" t="s">
        <v>485</v>
      </c>
      <c r="F1467" s="4" t="s">
        <v>3790</v>
      </c>
      <c r="G1467" s="5" t="s">
        <v>174</v>
      </c>
      <c r="H1467" s="5" t="s">
        <v>3731</v>
      </c>
      <c r="I1467" s="5" t="s">
        <v>3731</v>
      </c>
      <c r="J1467" s="121" t="s">
        <v>3732</v>
      </c>
      <c r="K1467" s="5" t="s">
        <v>177</v>
      </c>
      <c r="L1467" s="5" t="s">
        <v>3791</v>
      </c>
      <c r="M1467" s="5" t="s">
        <v>488</v>
      </c>
      <c r="O1467" s="24">
        <v>45322</v>
      </c>
      <c r="P1467" s="5" t="s">
        <v>3792</v>
      </c>
      <c r="Q1467" s="5" t="s">
        <v>3791</v>
      </c>
      <c r="R1467" s="5" t="s">
        <v>3793</v>
      </c>
      <c r="S1467" s="5" t="s">
        <v>2091</v>
      </c>
      <c r="U1467" s="5">
        <v>0</v>
      </c>
      <c r="V1467" s="5">
        <v>0</v>
      </c>
    </row>
    <row r="1468" spans="2:22" ht="47.25" x14ac:dyDescent="0.4">
      <c r="B1468" s="5" t="s">
        <v>137</v>
      </c>
      <c r="C1468" s="121" t="s">
        <v>499</v>
      </c>
      <c r="E1468" s="5" t="s">
        <v>485</v>
      </c>
      <c r="F1468" s="4" t="s">
        <v>3790</v>
      </c>
      <c r="G1468" s="5" t="s">
        <v>174</v>
      </c>
      <c r="H1468" s="5" t="s">
        <v>3731</v>
      </c>
      <c r="I1468" s="5" t="s">
        <v>3731</v>
      </c>
      <c r="J1468" s="121" t="s">
        <v>3732</v>
      </c>
      <c r="K1468" s="5" t="s">
        <v>183</v>
      </c>
      <c r="L1468" s="5" t="s">
        <v>3794</v>
      </c>
      <c r="M1468" s="5" t="s">
        <v>488</v>
      </c>
      <c r="O1468" s="24">
        <v>45322</v>
      </c>
      <c r="P1468" s="5" t="s">
        <v>3795</v>
      </c>
      <c r="Q1468" s="5" t="s">
        <v>3794</v>
      </c>
      <c r="R1468" s="5" t="s">
        <v>3793</v>
      </c>
      <c r="S1468" s="5" t="s">
        <v>2091</v>
      </c>
      <c r="U1468" s="5">
        <v>0</v>
      </c>
      <c r="V1468" s="5">
        <v>0</v>
      </c>
    </row>
    <row r="1469" spans="2:22" ht="47.25" x14ac:dyDescent="0.4">
      <c r="B1469" s="5" t="s">
        <v>137</v>
      </c>
      <c r="C1469" s="121" t="s">
        <v>499</v>
      </c>
      <c r="E1469" s="5" t="s">
        <v>485</v>
      </c>
      <c r="F1469" s="4" t="s">
        <v>3790</v>
      </c>
      <c r="G1469" s="5" t="s">
        <v>174</v>
      </c>
      <c r="H1469" s="5" t="s">
        <v>3731</v>
      </c>
      <c r="I1469" s="5" t="s">
        <v>3731</v>
      </c>
      <c r="J1469" s="121" t="s">
        <v>3732</v>
      </c>
      <c r="K1469" s="5" t="s">
        <v>186</v>
      </c>
      <c r="L1469" s="5" t="s">
        <v>3796</v>
      </c>
      <c r="M1469" s="5" t="s">
        <v>488</v>
      </c>
      <c r="O1469" s="24">
        <v>45322</v>
      </c>
      <c r="P1469" s="5" t="s">
        <v>3797</v>
      </c>
      <c r="Q1469" s="5" t="s">
        <v>3796</v>
      </c>
      <c r="R1469" s="5" t="s">
        <v>3793</v>
      </c>
      <c r="S1469" s="5" t="s">
        <v>2091</v>
      </c>
      <c r="U1469" s="5">
        <v>0</v>
      </c>
      <c r="V1469" s="5">
        <v>0</v>
      </c>
    </row>
    <row r="1470" spans="2:22" ht="47.25" x14ac:dyDescent="0.4">
      <c r="B1470" s="5" t="s">
        <v>137</v>
      </c>
      <c r="C1470" s="121" t="s">
        <v>499</v>
      </c>
      <c r="E1470" s="5" t="s">
        <v>485</v>
      </c>
      <c r="F1470" s="4" t="s">
        <v>3790</v>
      </c>
      <c r="G1470" s="5" t="s">
        <v>174</v>
      </c>
      <c r="H1470" s="5" t="s">
        <v>3731</v>
      </c>
      <c r="I1470" s="5" t="s">
        <v>3731</v>
      </c>
      <c r="J1470" s="121" t="s">
        <v>3732</v>
      </c>
      <c r="K1470" s="5" t="s">
        <v>189</v>
      </c>
      <c r="L1470" s="5" t="s">
        <v>3798</v>
      </c>
      <c r="M1470" s="5" t="s">
        <v>488</v>
      </c>
      <c r="O1470" s="24">
        <v>45322</v>
      </c>
      <c r="P1470" s="5" t="s">
        <v>3799</v>
      </c>
      <c r="Q1470" s="5" t="s">
        <v>3798</v>
      </c>
      <c r="R1470" s="5" t="s">
        <v>3793</v>
      </c>
      <c r="S1470" s="5" t="s">
        <v>2091</v>
      </c>
      <c r="U1470" s="5">
        <v>0</v>
      </c>
      <c r="V1470" s="5">
        <v>0</v>
      </c>
    </row>
    <row r="1471" spans="2:22" ht="47.25" x14ac:dyDescent="0.4">
      <c r="B1471" s="5" t="s">
        <v>137</v>
      </c>
      <c r="C1471" s="121" t="s">
        <v>170</v>
      </c>
      <c r="E1471" s="5" t="s">
        <v>550</v>
      </c>
      <c r="F1471" s="4" t="s">
        <v>3950</v>
      </c>
      <c r="G1471" s="5" t="s">
        <v>174</v>
      </c>
      <c r="H1471" s="5" t="s">
        <v>3731</v>
      </c>
      <c r="I1471" s="5" t="s">
        <v>3731</v>
      </c>
      <c r="J1471" s="121" t="s">
        <v>3732</v>
      </c>
      <c r="K1471" s="5" t="s">
        <v>177</v>
      </c>
      <c r="L1471" s="5" t="s">
        <v>3951</v>
      </c>
      <c r="M1471" s="5" t="s">
        <v>488</v>
      </c>
      <c r="O1471" s="24">
        <v>45322</v>
      </c>
      <c r="P1471" s="5" t="s">
        <v>3952</v>
      </c>
      <c r="Q1471" s="5" t="s">
        <v>3951</v>
      </c>
      <c r="R1471" s="5" t="s">
        <v>3953</v>
      </c>
      <c r="S1471" s="5" t="s">
        <v>3954</v>
      </c>
      <c r="U1471" s="5">
        <v>0</v>
      </c>
      <c r="V1471" s="5">
        <v>0</v>
      </c>
    </row>
    <row r="1472" spans="2:22" ht="47.25" x14ac:dyDescent="0.4">
      <c r="B1472" s="5" t="s">
        <v>137</v>
      </c>
      <c r="C1472" s="121" t="s">
        <v>170</v>
      </c>
      <c r="E1472" s="5" t="s">
        <v>550</v>
      </c>
      <c r="F1472" s="4" t="s">
        <v>3950</v>
      </c>
      <c r="G1472" s="5" t="s">
        <v>174</v>
      </c>
      <c r="H1472" s="5" t="s">
        <v>3731</v>
      </c>
      <c r="I1472" s="5" t="s">
        <v>3731</v>
      </c>
      <c r="J1472" s="121" t="s">
        <v>3732</v>
      </c>
      <c r="K1472" s="5" t="s">
        <v>183</v>
      </c>
      <c r="L1472" s="5" t="s">
        <v>3955</v>
      </c>
      <c r="M1472" s="5" t="s">
        <v>488</v>
      </c>
      <c r="O1472" s="24">
        <v>45322</v>
      </c>
      <c r="P1472" s="5" t="s">
        <v>3956</v>
      </c>
      <c r="Q1472" s="5" t="s">
        <v>3955</v>
      </c>
      <c r="R1472" s="5" t="s">
        <v>3953</v>
      </c>
      <c r="S1472" s="5" t="s">
        <v>3954</v>
      </c>
      <c r="U1472" s="5">
        <v>0</v>
      </c>
      <c r="V1472" s="5">
        <v>0</v>
      </c>
    </row>
    <row r="1473" spans="2:22" ht="47.25" x14ac:dyDescent="0.4">
      <c r="B1473" s="5" t="s">
        <v>137</v>
      </c>
      <c r="C1473" s="121" t="s">
        <v>170</v>
      </c>
      <c r="E1473" s="5" t="s">
        <v>550</v>
      </c>
      <c r="F1473" s="4" t="s">
        <v>3950</v>
      </c>
      <c r="G1473" s="5" t="s">
        <v>174</v>
      </c>
      <c r="H1473" s="5" t="s">
        <v>3731</v>
      </c>
      <c r="I1473" s="5" t="s">
        <v>3731</v>
      </c>
      <c r="J1473" s="121" t="s">
        <v>3732</v>
      </c>
      <c r="K1473" s="5" t="s">
        <v>186</v>
      </c>
      <c r="L1473" s="5" t="s">
        <v>3957</v>
      </c>
      <c r="M1473" s="5" t="s">
        <v>488</v>
      </c>
      <c r="O1473" s="24">
        <v>45322</v>
      </c>
      <c r="P1473" s="5" t="s">
        <v>3958</v>
      </c>
      <c r="Q1473" s="5" t="s">
        <v>3957</v>
      </c>
      <c r="R1473" s="5" t="s">
        <v>3953</v>
      </c>
      <c r="S1473" s="5" t="s">
        <v>3954</v>
      </c>
      <c r="U1473" s="5">
        <v>0</v>
      </c>
      <c r="V1473" s="5">
        <v>0</v>
      </c>
    </row>
    <row r="1474" spans="2:22" ht="47.25" x14ac:dyDescent="0.4">
      <c r="B1474" s="5" t="s">
        <v>137</v>
      </c>
      <c r="C1474" s="121" t="s">
        <v>170</v>
      </c>
      <c r="E1474" s="5" t="s">
        <v>550</v>
      </c>
      <c r="F1474" s="4" t="s">
        <v>3950</v>
      </c>
      <c r="G1474" s="5" t="s">
        <v>174</v>
      </c>
      <c r="H1474" s="5" t="s">
        <v>3731</v>
      </c>
      <c r="I1474" s="5" t="s">
        <v>3731</v>
      </c>
      <c r="J1474" s="121" t="s">
        <v>3732</v>
      </c>
      <c r="K1474" s="5" t="s">
        <v>189</v>
      </c>
      <c r="L1474" s="5" t="s">
        <v>3959</v>
      </c>
      <c r="M1474" s="5" t="s">
        <v>488</v>
      </c>
      <c r="O1474" s="24">
        <v>45322</v>
      </c>
      <c r="P1474" s="5" t="s">
        <v>3960</v>
      </c>
      <c r="Q1474" s="5" t="s">
        <v>3959</v>
      </c>
      <c r="R1474" s="5" t="s">
        <v>3953</v>
      </c>
      <c r="S1474" s="5" t="s">
        <v>3954</v>
      </c>
      <c r="U1474" s="5">
        <v>0</v>
      </c>
      <c r="V1474" s="5">
        <v>0</v>
      </c>
    </row>
    <row r="1475" spans="2:22" ht="47.25" x14ac:dyDescent="0.4">
      <c r="B1475" s="5" t="s">
        <v>137</v>
      </c>
      <c r="C1475" s="121" t="s">
        <v>499</v>
      </c>
      <c r="E1475" s="5" t="s">
        <v>550</v>
      </c>
      <c r="F1475" s="4" t="s">
        <v>3742</v>
      </c>
      <c r="G1475" s="5" t="s">
        <v>174</v>
      </c>
      <c r="H1475" s="5" t="s">
        <v>3731</v>
      </c>
      <c r="I1475" s="5" t="s">
        <v>3731</v>
      </c>
      <c r="J1475" s="121" t="s">
        <v>3732</v>
      </c>
      <c r="K1475" s="5" t="s">
        <v>177</v>
      </c>
      <c r="L1475" s="5" t="s">
        <v>3743</v>
      </c>
      <c r="M1475" s="5" t="s">
        <v>488</v>
      </c>
      <c r="O1475" s="24">
        <v>45322</v>
      </c>
      <c r="P1475" s="5" t="s">
        <v>3744</v>
      </c>
      <c r="Q1475" s="5" t="s">
        <v>3743</v>
      </c>
      <c r="R1475" s="5" t="s">
        <v>3745</v>
      </c>
      <c r="S1475" s="5" t="s">
        <v>597</v>
      </c>
      <c r="U1475" s="5">
        <v>0</v>
      </c>
      <c r="V1475" s="5">
        <v>0</v>
      </c>
    </row>
    <row r="1476" spans="2:22" ht="47.25" x14ac:dyDescent="0.4">
      <c r="B1476" s="5" t="s">
        <v>137</v>
      </c>
      <c r="C1476" s="121" t="s">
        <v>499</v>
      </c>
      <c r="E1476" s="5" t="s">
        <v>550</v>
      </c>
      <c r="F1476" s="4" t="s">
        <v>3742</v>
      </c>
      <c r="G1476" s="5" t="s">
        <v>174</v>
      </c>
      <c r="H1476" s="5" t="s">
        <v>3731</v>
      </c>
      <c r="I1476" s="5" t="s">
        <v>3731</v>
      </c>
      <c r="J1476" s="121" t="s">
        <v>3732</v>
      </c>
      <c r="K1476" s="5" t="s">
        <v>183</v>
      </c>
      <c r="L1476" s="5" t="s">
        <v>3746</v>
      </c>
      <c r="M1476" s="5" t="s">
        <v>488</v>
      </c>
      <c r="O1476" s="24">
        <v>45322</v>
      </c>
      <c r="P1476" s="5" t="s">
        <v>3747</v>
      </c>
      <c r="Q1476" s="5" t="s">
        <v>3746</v>
      </c>
      <c r="R1476" s="5" t="s">
        <v>3745</v>
      </c>
      <c r="S1476" s="5" t="s">
        <v>597</v>
      </c>
      <c r="U1476" s="5">
        <v>0</v>
      </c>
      <c r="V1476" s="5">
        <v>0</v>
      </c>
    </row>
    <row r="1477" spans="2:22" ht="47.25" x14ac:dyDescent="0.4">
      <c r="B1477" s="5" t="s">
        <v>137</v>
      </c>
      <c r="C1477" s="121" t="s">
        <v>499</v>
      </c>
      <c r="E1477" s="5" t="s">
        <v>550</v>
      </c>
      <c r="F1477" s="4" t="s">
        <v>3742</v>
      </c>
      <c r="G1477" s="5" t="s">
        <v>174</v>
      </c>
      <c r="H1477" s="5" t="s">
        <v>3731</v>
      </c>
      <c r="I1477" s="5" t="s">
        <v>3731</v>
      </c>
      <c r="J1477" s="121" t="s">
        <v>3732</v>
      </c>
      <c r="K1477" s="5" t="s">
        <v>186</v>
      </c>
      <c r="L1477" s="5" t="s">
        <v>3748</v>
      </c>
      <c r="M1477" s="5" t="s">
        <v>488</v>
      </c>
      <c r="O1477" s="24">
        <v>45322</v>
      </c>
      <c r="P1477" s="5" t="s">
        <v>3749</v>
      </c>
      <c r="Q1477" s="5" t="s">
        <v>3748</v>
      </c>
      <c r="R1477" s="5" t="s">
        <v>3745</v>
      </c>
      <c r="S1477" s="5" t="s">
        <v>597</v>
      </c>
      <c r="U1477" s="5">
        <v>0</v>
      </c>
      <c r="V1477" s="5">
        <v>0</v>
      </c>
    </row>
    <row r="1478" spans="2:22" ht="47.25" x14ac:dyDescent="0.4">
      <c r="B1478" s="5" t="s">
        <v>137</v>
      </c>
      <c r="C1478" s="121" t="s">
        <v>499</v>
      </c>
      <c r="E1478" s="5" t="s">
        <v>550</v>
      </c>
      <c r="F1478" s="4" t="s">
        <v>3742</v>
      </c>
      <c r="G1478" s="5" t="s">
        <v>174</v>
      </c>
      <c r="H1478" s="5" t="s">
        <v>3731</v>
      </c>
      <c r="I1478" s="5" t="s">
        <v>3731</v>
      </c>
      <c r="J1478" s="121" t="s">
        <v>3732</v>
      </c>
      <c r="K1478" s="5" t="s">
        <v>189</v>
      </c>
      <c r="L1478" s="5" t="s">
        <v>3750</v>
      </c>
      <c r="M1478" s="5" t="s">
        <v>488</v>
      </c>
      <c r="O1478" s="24">
        <v>45322</v>
      </c>
      <c r="P1478" s="5" t="s">
        <v>3751</v>
      </c>
      <c r="Q1478" s="5" t="s">
        <v>3750</v>
      </c>
      <c r="R1478" s="5" t="s">
        <v>3745</v>
      </c>
      <c r="S1478" s="5" t="s">
        <v>597</v>
      </c>
      <c r="U1478" s="5">
        <v>0</v>
      </c>
      <c r="V1478" s="5">
        <v>0</v>
      </c>
    </row>
    <row r="1479" spans="2:22" ht="47.25" x14ac:dyDescent="0.4">
      <c r="B1479" s="5" t="s">
        <v>137</v>
      </c>
      <c r="C1479" s="121" t="s">
        <v>499</v>
      </c>
      <c r="E1479" s="5" t="s">
        <v>1274</v>
      </c>
      <c r="F1479" s="4" t="s">
        <v>3800</v>
      </c>
      <c r="G1479" s="5" t="s">
        <v>174</v>
      </c>
      <c r="H1479" s="5" t="s">
        <v>3731</v>
      </c>
      <c r="I1479" s="5" t="s">
        <v>3731</v>
      </c>
      <c r="J1479" s="121" t="s">
        <v>3732</v>
      </c>
      <c r="K1479" s="5" t="s">
        <v>177</v>
      </c>
      <c r="L1479" s="5" t="s">
        <v>3801</v>
      </c>
      <c r="M1479" s="5" t="s">
        <v>488</v>
      </c>
      <c r="O1479" s="24">
        <v>45322</v>
      </c>
      <c r="P1479" s="5" t="s">
        <v>3802</v>
      </c>
      <c r="Q1479" s="5" t="s">
        <v>3801</v>
      </c>
      <c r="R1479" s="5" t="s">
        <v>3803</v>
      </c>
      <c r="S1479" s="5" t="s">
        <v>2140</v>
      </c>
      <c r="U1479" s="5">
        <v>0</v>
      </c>
      <c r="V1479" s="5">
        <v>0</v>
      </c>
    </row>
    <row r="1480" spans="2:22" ht="47.25" x14ac:dyDescent="0.4">
      <c r="B1480" s="5" t="s">
        <v>137</v>
      </c>
      <c r="C1480" s="121" t="s">
        <v>499</v>
      </c>
      <c r="E1480" s="5" t="s">
        <v>1274</v>
      </c>
      <c r="F1480" s="4" t="s">
        <v>3800</v>
      </c>
      <c r="G1480" s="5" t="s">
        <v>174</v>
      </c>
      <c r="H1480" s="5" t="s">
        <v>3731</v>
      </c>
      <c r="I1480" s="5" t="s">
        <v>3731</v>
      </c>
      <c r="J1480" s="121" t="s">
        <v>3732</v>
      </c>
      <c r="K1480" s="5" t="s">
        <v>183</v>
      </c>
      <c r="L1480" s="5" t="s">
        <v>3804</v>
      </c>
      <c r="M1480" s="5" t="s">
        <v>488</v>
      </c>
      <c r="O1480" s="24">
        <v>45322</v>
      </c>
      <c r="P1480" s="5" t="s">
        <v>3805</v>
      </c>
      <c r="Q1480" s="5" t="s">
        <v>3804</v>
      </c>
      <c r="R1480" s="5" t="s">
        <v>3803</v>
      </c>
      <c r="S1480" s="5" t="s">
        <v>2140</v>
      </c>
      <c r="U1480" s="5">
        <v>0</v>
      </c>
      <c r="V1480" s="5">
        <v>0</v>
      </c>
    </row>
    <row r="1481" spans="2:22" ht="47.25" x14ac:dyDescent="0.4">
      <c r="B1481" s="5" t="s">
        <v>137</v>
      </c>
      <c r="C1481" s="121" t="s">
        <v>499</v>
      </c>
      <c r="E1481" s="5" t="s">
        <v>1274</v>
      </c>
      <c r="F1481" s="4" t="s">
        <v>3800</v>
      </c>
      <c r="G1481" s="5" t="s">
        <v>174</v>
      </c>
      <c r="H1481" s="5" t="s">
        <v>3731</v>
      </c>
      <c r="I1481" s="5" t="s">
        <v>3731</v>
      </c>
      <c r="J1481" s="121" t="s">
        <v>3732</v>
      </c>
      <c r="K1481" s="5" t="s">
        <v>186</v>
      </c>
      <c r="L1481" s="5" t="s">
        <v>3806</v>
      </c>
      <c r="M1481" s="5" t="s">
        <v>488</v>
      </c>
      <c r="O1481" s="24">
        <v>45322</v>
      </c>
      <c r="P1481" s="5" t="s">
        <v>3807</v>
      </c>
      <c r="Q1481" s="5" t="s">
        <v>3806</v>
      </c>
      <c r="R1481" s="5" t="s">
        <v>3803</v>
      </c>
      <c r="S1481" s="5" t="s">
        <v>2140</v>
      </c>
      <c r="U1481" s="5">
        <v>0</v>
      </c>
      <c r="V1481" s="5">
        <v>0</v>
      </c>
    </row>
    <row r="1482" spans="2:22" ht="47.25" x14ac:dyDescent="0.4">
      <c r="B1482" s="5" t="s">
        <v>137</v>
      </c>
      <c r="C1482" s="121" t="s">
        <v>499</v>
      </c>
      <c r="E1482" s="5" t="s">
        <v>1274</v>
      </c>
      <c r="F1482" s="4" t="s">
        <v>3800</v>
      </c>
      <c r="G1482" s="5" t="s">
        <v>174</v>
      </c>
      <c r="H1482" s="5" t="s">
        <v>3731</v>
      </c>
      <c r="I1482" s="5" t="s">
        <v>3731</v>
      </c>
      <c r="J1482" s="121" t="s">
        <v>3732</v>
      </c>
      <c r="K1482" s="5" t="s">
        <v>189</v>
      </c>
      <c r="L1482" s="5" t="s">
        <v>3808</v>
      </c>
      <c r="M1482" s="5" t="s">
        <v>488</v>
      </c>
      <c r="O1482" s="24">
        <v>45322</v>
      </c>
      <c r="P1482" s="5" t="s">
        <v>3809</v>
      </c>
      <c r="Q1482" s="5" t="s">
        <v>3808</v>
      </c>
      <c r="R1482" s="5" t="s">
        <v>3803</v>
      </c>
      <c r="S1482" s="5" t="s">
        <v>2140</v>
      </c>
      <c r="U1482" s="5">
        <v>0</v>
      </c>
      <c r="V1482" s="5">
        <v>0</v>
      </c>
    </row>
    <row r="1483" spans="2:22" ht="47.25" x14ac:dyDescent="0.4">
      <c r="B1483" s="5" t="s">
        <v>137</v>
      </c>
      <c r="C1483" s="121" t="s">
        <v>499</v>
      </c>
      <c r="E1483" s="5" t="s">
        <v>1337</v>
      </c>
      <c r="F1483" s="4" t="s">
        <v>1410</v>
      </c>
      <c r="G1483" s="5" t="s">
        <v>174</v>
      </c>
      <c r="H1483" s="5" t="s">
        <v>3731</v>
      </c>
      <c r="I1483" s="5" t="s">
        <v>3731</v>
      </c>
      <c r="J1483" s="121" t="s">
        <v>3732</v>
      </c>
      <c r="K1483" s="5" t="s">
        <v>177</v>
      </c>
      <c r="L1483" s="5" t="s">
        <v>3772</v>
      </c>
      <c r="M1483" s="5" t="s">
        <v>488</v>
      </c>
      <c r="O1483" s="24">
        <v>45322</v>
      </c>
      <c r="P1483" s="5" t="s">
        <v>3773</v>
      </c>
      <c r="Q1483" s="5" t="s">
        <v>3772</v>
      </c>
      <c r="R1483" s="5" t="s">
        <v>1413</v>
      </c>
      <c r="S1483" s="5" t="s">
        <v>1383</v>
      </c>
      <c r="U1483" s="5">
        <v>0</v>
      </c>
      <c r="V1483" s="5">
        <v>0</v>
      </c>
    </row>
    <row r="1484" spans="2:22" ht="47.25" x14ac:dyDescent="0.4">
      <c r="B1484" s="5" t="s">
        <v>137</v>
      </c>
      <c r="C1484" s="121" t="s">
        <v>499</v>
      </c>
      <c r="E1484" s="5" t="s">
        <v>1337</v>
      </c>
      <c r="F1484" s="4" t="s">
        <v>1410</v>
      </c>
      <c r="G1484" s="5" t="s">
        <v>174</v>
      </c>
      <c r="H1484" s="5" t="s">
        <v>3731</v>
      </c>
      <c r="I1484" s="5" t="s">
        <v>3731</v>
      </c>
      <c r="J1484" s="121" t="s">
        <v>3732</v>
      </c>
      <c r="K1484" s="5" t="s">
        <v>183</v>
      </c>
      <c r="L1484" s="5" t="s">
        <v>3774</v>
      </c>
      <c r="M1484" s="5" t="s">
        <v>488</v>
      </c>
      <c r="O1484" s="24">
        <v>45322</v>
      </c>
      <c r="P1484" s="5" t="s">
        <v>3775</v>
      </c>
      <c r="Q1484" s="5" t="s">
        <v>3774</v>
      </c>
      <c r="R1484" s="5" t="s">
        <v>1413</v>
      </c>
      <c r="S1484" s="5" t="s">
        <v>1383</v>
      </c>
      <c r="U1484" s="5">
        <v>0</v>
      </c>
      <c r="V1484" s="5">
        <v>0</v>
      </c>
    </row>
    <row r="1485" spans="2:22" ht="47.25" x14ac:dyDescent="0.4">
      <c r="B1485" s="5" t="s">
        <v>137</v>
      </c>
      <c r="C1485" s="121" t="s">
        <v>499</v>
      </c>
      <c r="E1485" s="5" t="s">
        <v>1337</v>
      </c>
      <c r="F1485" s="4" t="s">
        <v>1410</v>
      </c>
      <c r="G1485" s="5" t="s">
        <v>174</v>
      </c>
      <c r="H1485" s="5" t="s">
        <v>3731</v>
      </c>
      <c r="I1485" s="5" t="s">
        <v>3731</v>
      </c>
      <c r="J1485" s="121" t="s">
        <v>3732</v>
      </c>
      <c r="K1485" s="5" t="s">
        <v>186</v>
      </c>
      <c r="L1485" s="5" t="s">
        <v>3776</v>
      </c>
      <c r="M1485" s="5" t="s">
        <v>488</v>
      </c>
      <c r="O1485" s="24">
        <v>45322</v>
      </c>
      <c r="P1485" s="5" t="s">
        <v>3777</v>
      </c>
      <c r="Q1485" s="5" t="s">
        <v>3776</v>
      </c>
      <c r="R1485" s="5" t="s">
        <v>1413</v>
      </c>
      <c r="S1485" s="5" t="s">
        <v>1383</v>
      </c>
      <c r="U1485" s="5">
        <v>0</v>
      </c>
      <c r="V1485" s="5">
        <v>0</v>
      </c>
    </row>
    <row r="1486" spans="2:22" ht="47.25" x14ac:dyDescent="0.4">
      <c r="B1486" s="5" t="s">
        <v>137</v>
      </c>
      <c r="C1486" s="121" t="s">
        <v>499</v>
      </c>
      <c r="E1486" s="5" t="s">
        <v>1337</v>
      </c>
      <c r="F1486" s="4" t="s">
        <v>1410</v>
      </c>
      <c r="G1486" s="5" t="s">
        <v>174</v>
      </c>
      <c r="H1486" s="5" t="s">
        <v>3731</v>
      </c>
      <c r="I1486" s="5" t="s">
        <v>3731</v>
      </c>
      <c r="J1486" s="121" t="s">
        <v>3732</v>
      </c>
      <c r="K1486" s="5" t="s">
        <v>189</v>
      </c>
      <c r="L1486" s="5" t="s">
        <v>3778</v>
      </c>
      <c r="M1486" s="5" t="s">
        <v>488</v>
      </c>
      <c r="O1486" s="24">
        <v>45322</v>
      </c>
      <c r="P1486" s="5" t="s">
        <v>3779</v>
      </c>
      <c r="Q1486" s="5" t="s">
        <v>3778</v>
      </c>
      <c r="R1486" s="5" t="s">
        <v>1413</v>
      </c>
      <c r="S1486" s="5" t="s">
        <v>1383</v>
      </c>
      <c r="U1486" s="5">
        <v>0</v>
      </c>
      <c r="V1486" s="5">
        <v>0</v>
      </c>
    </row>
    <row r="1487" spans="2:22" ht="47.25" x14ac:dyDescent="0.4">
      <c r="B1487" s="5" t="s">
        <v>137</v>
      </c>
      <c r="C1487" s="121" t="s">
        <v>2862</v>
      </c>
      <c r="E1487" s="5" t="s">
        <v>2863</v>
      </c>
      <c r="F1487" s="4" t="s">
        <v>3828</v>
      </c>
      <c r="G1487" s="5" t="s">
        <v>2752</v>
      </c>
      <c r="H1487" s="5" t="s">
        <v>3731</v>
      </c>
      <c r="I1487" s="5" t="s">
        <v>3731</v>
      </c>
      <c r="J1487" s="121" t="s">
        <v>3732</v>
      </c>
      <c r="K1487" s="5" t="s">
        <v>177</v>
      </c>
      <c r="L1487" s="5" t="s">
        <v>3829</v>
      </c>
      <c r="M1487" s="5" t="s">
        <v>488</v>
      </c>
      <c r="O1487" s="24">
        <v>45322</v>
      </c>
      <c r="P1487" s="5" t="s">
        <v>3830</v>
      </c>
      <c r="Q1487" s="5" t="s">
        <v>3829</v>
      </c>
      <c r="R1487" s="5" t="s">
        <v>3831</v>
      </c>
      <c r="S1487" s="5" t="s">
        <v>2889</v>
      </c>
      <c r="U1487" s="5">
        <v>0</v>
      </c>
      <c r="V1487" s="5">
        <v>0</v>
      </c>
    </row>
    <row r="1488" spans="2:22" ht="47.25" x14ac:dyDescent="0.4">
      <c r="B1488" s="5" t="s">
        <v>137</v>
      </c>
      <c r="C1488" s="121" t="s">
        <v>2862</v>
      </c>
      <c r="E1488" s="5" t="s">
        <v>2863</v>
      </c>
      <c r="F1488" s="4" t="s">
        <v>3828</v>
      </c>
      <c r="G1488" s="5" t="s">
        <v>2752</v>
      </c>
      <c r="H1488" s="5" t="s">
        <v>3731</v>
      </c>
      <c r="I1488" s="5" t="s">
        <v>3731</v>
      </c>
      <c r="J1488" s="121" t="s">
        <v>3732</v>
      </c>
      <c r="K1488" s="5" t="s">
        <v>183</v>
      </c>
      <c r="L1488" s="5" t="s">
        <v>3832</v>
      </c>
      <c r="M1488" s="5" t="s">
        <v>488</v>
      </c>
      <c r="O1488" s="24">
        <v>45322</v>
      </c>
      <c r="P1488" s="5" t="s">
        <v>3833</v>
      </c>
      <c r="Q1488" s="5" t="s">
        <v>3832</v>
      </c>
      <c r="R1488" s="5" t="s">
        <v>3831</v>
      </c>
      <c r="S1488" s="5" t="s">
        <v>2889</v>
      </c>
      <c r="U1488" s="5">
        <v>0</v>
      </c>
      <c r="V1488" s="5">
        <v>0</v>
      </c>
    </row>
    <row r="1489" spans="2:22" ht="47.25" x14ac:dyDescent="0.4">
      <c r="B1489" s="5" t="s">
        <v>137</v>
      </c>
      <c r="C1489" s="121" t="s">
        <v>2862</v>
      </c>
      <c r="E1489" s="5" t="s">
        <v>2863</v>
      </c>
      <c r="F1489" s="4" t="s">
        <v>3828</v>
      </c>
      <c r="G1489" s="5" t="s">
        <v>2752</v>
      </c>
      <c r="H1489" s="5" t="s">
        <v>3731</v>
      </c>
      <c r="I1489" s="5" t="s">
        <v>3731</v>
      </c>
      <c r="J1489" s="121" t="s">
        <v>3732</v>
      </c>
      <c r="K1489" s="5" t="s">
        <v>2760</v>
      </c>
      <c r="L1489" s="5" t="s">
        <v>3834</v>
      </c>
      <c r="M1489" s="5" t="s">
        <v>488</v>
      </c>
      <c r="O1489" s="24">
        <v>45322</v>
      </c>
      <c r="P1489" s="5" t="s">
        <v>3835</v>
      </c>
      <c r="Q1489" s="5" t="s">
        <v>3834</v>
      </c>
      <c r="R1489" s="5" t="s">
        <v>3831</v>
      </c>
      <c r="S1489" s="5" t="s">
        <v>2889</v>
      </c>
      <c r="U1489" s="5">
        <v>0</v>
      </c>
      <c r="V1489" s="5">
        <v>0</v>
      </c>
    </row>
    <row r="1490" spans="2:22" ht="47.25" x14ac:dyDescent="0.4">
      <c r="B1490" s="5" t="s">
        <v>137</v>
      </c>
      <c r="C1490" s="121" t="s">
        <v>2862</v>
      </c>
      <c r="E1490" s="5" t="s">
        <v>2863</v>
      </c>
      <c r="F1490" s="4" t="s">
        <v>3828</v>
      </c>
      <c r="G1490" s="5" t="s">
        <v>2752</v>
      </c>
      <c r="H1490" s="5" t="s">
        <v>3731</v>
      </c>
      <c r="I1490" s="5" t="s">
        <v>3731</v>
      </c>
      <c r="J1490" s="121" t="s">
        <v>3732</v>
      </c>
      <c r="K1490" s="5" t="s">
        <v>189</v>
      </c>
      <c r="L1490" s="5" t="s">
        <v>3836</v>
      </c>
      <c r="M1490" s="5" t="s">
        <v>488</v>
      </c>
      <c r="O1490" s="24">
        <v>45322</v>
      </c>
      <c r="P1490" s="5" t="s">
        <v>3837</v>
      </c>
      <c r="Q1490" s="5" t="s">
        <v>3836</v>
      </c>
      <c r="R1490" s="5" t="s">
        <v>3831</v>
      </c>
      <c r="S1490" s="5" t="s">
        <v>2889</v>
      </c>
      <c r="U1490" s="5">
        <v>0</v>
      </c>
      <c r="V1490" s="5">
        <v>0</v>
      </c>
    </row>
    <row r="1491" spans="2:22" ht="47.25" x14ac:dyDescent="0.4">
      <c r="B1491" s="5" t="s">
        <v>137</v>
      </c>
      <c r="C1491" s="121" t="s">
        <v>2862</v>
      </c>
      <c r="E1491" s="5" t="s">
        <v>2957</v>
      </c>
      <c r="F1491" s="4" t="s">
        <v>2979</v>
      </c>
      <c r="G1491" s="5" t="s">
        <v>2752</v>
      </c>
      <c r="H1491" s="5" t="s">
        <v>3731</v>
      </c>
      <c r="I1491" s="5" t="s">
        <v>3731</v>
      </c>
      <c r="J1491" s="121" t="s">
        <v>3732</v>
      </c>
      <c r="K1491" s="5" t="s">
        <v>177</v>
      </c>
      <c r="L1491" s="5" t="s">
        <v>3838</v>
      </c>
      <c r="M1491" s="5" t="s">
        <v>488</v>
      </c>
      <c r="O1491" s="24">
        <v>45322</v>
      </c>
      <c r="P1491" s="5" t="s">
        <v>3839</v>
      </c>
      <c r="Q1491" s="5" t="s">
        <v>3838</v>
      </c>
      <c r="R1491" s="5" t="s">
        <v>2982</v>
      </c>
      <c r="S1491" s="5" t="s">
        <v>2983</v>
      </c>
      <c r="U1491" s="5">
        <v>0</v>
      </c>
      <c r="V1491" s="5">
        <v>0</v>
      </c>
    </row>
    <row r="1492" spans="2:22" ht="47.25" x14ac:dyDescent="0.4">
      <c r="B1492" s="5" t="s">
        <v>137</v>
      </c>
      <c r="C1492" s="121" t="s">
        <v>2862</v>
      </c>
      <c r="E1492" s="5" t="s">
        <v>2957</v>
      </c>
      <c r="F1492" s="4" t="s">
        <v>2979</v>
      </c>
      <c r="G1492" s="5" t="s">
        <v>2752</v>
      </c>
      <c r="H1492" s="5" t="s">
        <v>3731</v>
      </c>
      <c r="I1492" s="5" t="s">
        <v>3731</v>
      </c>
      <c r="J1492" s="121" t="s">
        <v>3732</v>
      </c>
      <c r="K1492" s="5" t="s">
        <v>183</v>
      </c>
      <c r="L1492" s="5" t="s">
        <v>3840</v>
      </c>
      <c r="M1492" s="5" t="s">
        <v>488</v>
      </c>
      <c r="O1492" s="24">
        <v>45322</v>
      </c>
      <c r="P1492" s="5" t="s">
        <v>3841</v>
      </c>
      <c r="Q1492" s="5" t="s">
        <v>3840</v>
      </c>
      <c r="R1492" s="5" t="s">
        <v>2982</v>
      </c>
      <c r="S1492" s="5" t="s">
        <v>2983</v>
      </c>
      <c r="U1492" s="5">
        <v>0</v>
      </c>
      <c r="V1492" s="5">
        <v>0</v>
      </c>
    </row>
    <row r="1493" spans="2:22" ht="47.25" x14ac:dyDescent="0.4">
      <c r="B1493" s="5" t="s">
        <v>137</v>
      </c>
      <c r="C1493" s="121" t="s">
        <v>2862</v>
      </c>
      <c r="E1493" s="5" t="s">
        <v>2957</v>
      </c>
      <c r="F1493" s="4" t="s">
        <v>2979</v>
      </c>
      <c r="G1493" s="5" t="s">
        <v>2752</v>
      </c>
      <c r="H1493" s="5" t="s">
        <v>3731</v>
      </c>
      <c r="I1493" s="5" t="s">
        <v>3731</v>
      </c>
      <c r="J1493" s="121" t="s">
        <v>3732</v>
      </c>
      <c r="K1493" s="5" t="s">
        <v>2760</v>
      </c>
      <c r="L1493" s="5" t="s">
        <v>3842</v>
      </c>
      <c r="M1493" s="5" t="s">
        <v>488</v>
      </c>
      <c r="O1493" s="24">
        <v>45322</v>
      </c>
      <c r="P1493" s="5" t="s">
        <v>3843</v>
      </c>
      <c r="Q1493" s="5" t="s">
        <v>3842</v>
      </c>
      <c r="R1493" s="5" t="s">
        <v>2982</v>
      </c>
      <c r="S1493" s="5" t="s">
        <v>2983</v>
      </c>
      <c r="U1493" s="5">
        <v>0</v>
      </c>
      <c r="V1493" s="5">
        <v>0</v>
      </c>
    </row>
    <row r="1494" spans="2:22" ht="47.25" x14ac:dyDescent="0.4">
      <c r="B1494" s="5" t="s">
        <v>137</v>
      </c>
      <c r="C1494" s="121" t="s">
        <v>2862</v>
      </c>
      <c r="E1494" s="5" t="s">
        <v>2957</v>
      </c>
      <c r="F1494" s="4" t="s">
        <v>2979</v>
      </c>
      <c r="G1494" s="5" t="s">
        <v>2752</v>
      </c>
      <c r="H1494" s="5" t="s">
        <v>3731</v>
      </c>
      <c r="I1494" s="5" t="s">
        <v>3731</v>
      </c>
      <c r="J1494" s="121" t="s">
        <v>3732</v>
      </c>
      <c r="K1494" s="5" t="s">
        <v>189</v>
      </c>
      <c r="L1494" s="5" t="s">
        <v>3844</v>
      </c>
      <c r="M1494" s="5" t="s">
        <v>488</v>
      </c>
      <c r="O1494" s="24">
        <v>45322</v>
      </c>
      <c r="P1494" s="5" t="s">
        <v>3845</v>
      </c>
      <c r="Q1494" s="5" t="s">
        <v>3844</v>
      </c>
      <c r="R1494" s="5" t="s">
        <v>2982</v>
      </c>
      <c r="S1494" s="5" t="s">
        <v>2983</v>
      </c>
      <c r="U1494" s="5">
        <v>0</v>
      </c>
      <c r="V1494" s="5">
        <v>0</v>
      </c>
    </row>
    <row r="1495" spans="2:22" ht="47.25" x14ac:dyDescent="0.4">
      <c r="B1495" s="5" t="s">
        <v>137</v>
      </c>
      <c r="C1495" s="121" t="s">
        <v>1172</v>
      </c>
      <c r="E1495" s="5" t="s">
        <v>3082</v>
      </c>
      <c r="F1495" s="4" t="s">
        <v>3856</v>
      </c>
      <c r="G1495" s="5" t="s">
        <v>2752</v>
      </c>
      <c r="H1495" s="5" t="s">
        <v>3731</v>
      </c>
      <c r="I1495" s="5" t="s">
        <v>3731</v>
      </c>
      <c r="J1495" s="121" t="s">
        <v>3857</v>
      </c>
      <c r="K1495" s="5" t="s">
        <v>177</v>
      </c>
      <c r="L1495" s="5" t="s">
        <v>3858</v>
      </c>
      <c r="M1495" s="5" t="s">
        <v>488</v>
      </c>
      <c r="O1495" s="24">
        <v>45322</v>
      </c>
      <c r="P1495" s="5" t="s">
        <v>3859</v>
      </c>
      <c r="Q1495" s="5" t="s">
        <v>3858</v>
      </c>
      <c r="R1495" s="5" t="s">
        <v>3860</v>
      </c>
      <c r="S1495" s="5" t="s">
        <v>3108</v>
      </c>
      <c r="U1495" s="5">
        <v>0</v>
      </c>
      <c r="V1495" s="5">
        <v>0</v>
      </c>
    </row>
    <row r="1496" spans="2:22" ht="47.25" x14ac:dyDescent="0.4">
      <c r="B1496" s="5" t="s">
        <v>137</v>
      </c>
      <c r="C1496" s="121" t="s">
        <v>1172</v>
      </c>
      <c r="E1496" s="5" t="s">
        <v>3082</v>
      </c>
      <c r="F1496" s="4" t="s">
        <v>3856</v>
      </c>
      <c r="G1496" s="5" t="s">
        <v>2752</v>
      </c>
      <c r="H1496" s="5" t="s">
        <v>3731</v>
      </c>
      <c r="I1496" s="5" t="s">
        <v>3731</v>
      </c>
      <c r="J1496" s="121" t="s">
        <v>3857</v>
      </c>
      <c r="K1496" s="5" t="s">
        <v>183</v>
      </c>
      <c r="L1496" s="5" t="s">
        <v>3861</v>
      </c>
      <c r="M1496" s="5" t="s">
        <v>488</v>
      </c>
      <c r="O1496" s="24">
        <v>45322</v>
      </c>
      <c r="P1496" s="5" t="s">
        <v>3862</v>
      </c>
      <c r="Q1496" s="5" t="s">
        <v>3861</v>
      </c>
      <c r="R1496" s="5" t="s">
        <v>3860</v>
      </c>
      <c r="S1496" s="5" t="s">
        <v>3108</v>
      </c>
      <c r="U1496" s="5">
        <v>0</v>
      </c>
      <c r="V1496" s="5">
        <v>0</v>
      </c>
    </row>
    <row r="1497" spans="2:22" ht="47.25" x14ac:dyDescent="0.4">
      <c r="B1497" s="5" t="s">
        <v>137</v>
      </c>
      <c r="C1497" s="121" t="s">
        <v>1172</v>
      </c>
      <c r="E1497" s="5" t="s">
        <v>3082</v>
      </c>
      <c r="F1497" s="4" t="s">
        <v>3856</v>
      </c>
      <c r="G1497" s="5" t="s">
        <v>2752</v>
      </c>
      <c r="H1497" s="5" t="s">
        <v>3731</v>
      </c>
      <c r="I1497" s="5" t="s">
        <v>3731</v>
      </c>
      <c r="J1497" s="121" t="s">
        <v>3857</v>
      </c>
      <c r="K1497" s="5" t="s">
        <v>2760</v>
      </c>
      <c r="L1497" s="5" t="s">
        <v>3863</v>
      </c>
      <c r="M1497" s="5" t="s">
        <v>488</v>
      </c>
      <c r="O1497" s="24">
        <v>45322</v>
      </c>
      <c r="P1497" s="5" t="s">
        <v>3864</v>
      </c>
      <c r="Q1497" s="5" t="s">
        <v>3863</v>
      </c>
      <c r="R1497" s="5" t="s">
        <v>3860</v>
      </c>
      <c r="S1497" s="5" t="s">
        <v>3108</v>
      </c>
      <c r="U1497" s="5">
        <v>0</v>
      </c>
      <c r="V1497" s="5">
        <v>0</v>
      </c>
    </row>
    <row r="1498" spans="2:22" ht="47.25" x14ac:dyDescent="0.4">
      <c r="B1498" s="5" t="s">
        <v>137</v>
      </c>
      <c r="C1498" s="121" t="s">
        <v>1172</v>
      </c>
      <c r="E1498" s="5" t="s">
        <v>3082</v>
      </c>
      <c r="F1498" s="4" t="s">
        <v>3856</v>
      </c>
      <c r="G1498" s="5" t="s">
        <v>2752</v>
      </c>
      <c r="H1498" s="5" t="s">
        <v>3731</v>
      </c>
      <c r="I1498" s="5" t="s">
        <v>3731</v>
      </c>
      <c r="J1498" s="121" t="s">
        <v>3857</v>
      </c>
      <c r="K1498" s="5" t="s">
        <v>189</v>
      </c>
      <c r="L1498" s="5" t="s">
        <v>3865</v>
      </c>
      <c r="M1498" s="5" t="s">
        <v>488</v>
      </c>
      <c r="O1498" s="24">
        <v>45322</v>
      </c>
      <c r="P1498" s="5" t="s">
        <v>3866</v>
      </c>
      <c r="Q1498" s="5" t="s">
        <v>3865</v>
      </c>
      <c r="R1498" s="5" t="s">
        <v>3860</v>
      </c>
      <c r="S1498" s="5" t="s">
        <v>3108</v>
      </c>
      <c r="U1498" s="5">
        <v>0</v>
      </c>
      <c r="V1498" s="5">
        <v>0</v>
      </c>
    </row>
    <row r="1499" spans="2:22" ht="31.5" x14ac:dyDescent="0.4">
      <c r="B1499" s="5" t="s">
        <v>137</v>
      </c>
      <c r="C1499" s="121" t="s">
        <v>3008</v>
      </c>
      <c r="E1499" s="5" t="s">
        <v>3009</v>
      </c>
      <c r="F1499" s="4" t="s">
        <v>3009</v>
      </c>
      <c r="G1499" s="5" t="s">
        <v>2752</v>
      </c>
      <c r="H1499" s="5" t="s">
        <v>3731</v>
      </c>
      <c r="I1499" s="5" t="s">
        <v>3731</v>
      </c>
      <c r="J1499" s="121" t="s">
        <v>3846</v>
      </c>
      <c r="K1499" s="5" t="s">
        <v>177</v>
      </c>
      <c r="L1499" s="5" t="s">
        <v>3847</v>
      </c>
      <c r="M1499" s="5" t="s">
        <v>488</v>
      </c>
      <c r="O1499" s="24">
        <v>45322</v>
      </c>
      <c r="P1499" s="5" t="s">
        <v>3848</v>
      </c>
      <c r="Q1499" s="5" t="s">
        <v>3847</v>
      </c>
      <c r="R1499" s="5" t="s">
        <v>3849</v>
      </c>
      <c r="S1499" s="5" t="s">
        <v>3014</v>
      </c>
      <c r="U1499" s="5">
        <v>0</v>
      </c>
      <c r="V1499" s="5">
        <v>0</v>
      </c>
    </row>
    <row r="1500" spans="2:22" ht="31.5" x14ac:dyDescent="0.4">
      <c r="B1500" s="5" t="s">
        <v>137</v>
      </c>
      <c r="C1500" s="121" t="s">
        <v>3008</v>
      </c>
      <c r="E1500" s="5" t="s">
        <v>3009</v>
      </c>
      <c r="F1500" s="4" t="s">
        <v>3009</v>
      </c>
      <c r="G1500" s="5" t="s">
        <v>2752</v>
      </c>
      <c r="H1500" s="5" t="s">
        <v>3731</v>
      </c>
      <c r="I1500" s="5" t="s">
        <v>3731</v>
      </c>
      <c r="J1500" s="121" t="s">
        <v>3846</v>
      </c>
      <c r="K1500" s="5" t="s">
        <v>183</v>
      </c>
      <c r="L1500" s="5" t="s">
        <v>3850</v>
      </c>
      <c r="M1500" s="5" t="s">
        <v>488</v>
      </c>
      <c r="O1500" s="24">
        <v>45322</v>
      </c>
      <c r="P1500" s="5" t="s">
        <v>3851</v>
      </c>
      <c r="Q1500" s="5" t="s">
        <v>3850</v>
      </c>
      <c r="R1500" s="5" t="s">
        <v>3849</v>
      </c>
      <c r="S1500" s="5" t="s">
        <v>3014</v>
      </c>
      <c r="U1500" s="5">
        <v>0</v>
      </c>
      <c r="V1500" s="5">
        <v>0</v>
      </c>
    </row>
    <row r="1501" spans="2:22" ht="31.5" x14ac:dyDescent="0.4">
      <c r="B1501" s="5" t="s">
        <v>137</v>
      </c>
      <c r="C1501" s="121" t="s">
        <v>3008</v>
      </c>
      <c r="E1501" s="5" t="s">
        <v>3009</v>
      </c>
      <c r="F1501" s="4" t="s">
        <v>3009</v>
      </c>
      <c r="G1501" s="5" t="s">
        <v>2752</v>
      </c>
      <c r="H1501" s="5" t="s">
        <v>3731</v>
      </c>
      <c r="I1501" s="5" t="s">
        <v>3731</v>
      </c>
      <c r="J1501" s="121" t="s">
        <v>3846</v>
      </c>
      <c r="K1501" s="5" t="s">
        <v>2760</v>
      </c>
      <c r="L1501" s="5" t="s">
        <v>3852</v>
      </c>
      <c r="M1501" s="5" t="s">
        <v>488</v>
      </c>
      <c r="O1501" s="24">
        <v>45322</v>
      </c>
      <c r="P1501" s="5" t="s">
        <v>3853</v>
      </c>
      <c r="Q1501" s="5" t="s">
        <v>3852</v>
      </c>
      <c r="R1501" s="5" t="s">
        <v>3849</v>
      </c>
      <c r="S1501" s="5" t="s">
        <v>3014</v>
      </c>
      <c r="U1501" s="5">
        <v>0</v>
      </c>
      <c r="V1501" s="5">
        <v>0</v>
      </c>
    </row>
    <row r="1502" spans="2:22" ht="31.5" x14ac:dyDescent="0.4">
      <c r="B1502" s="5" t="s">
        <v>137</v>
      </c>
      <c r="C1502" s="121" t="s">
        <v>3008</v>
      </c>
      <c r="E1502" s="5" t="s">
        <v>3009</v>
      </c>
      <c r="F1502" s="4" t="s">
        <v>3009</v>
      </c>
      <c r="G1502" s="5" t="s">
        <v>2752</v>
      </c>
      <c r="H1502" s="5" t="s">
        <v>3731</v>
      </c>
      <c r="I1502" s="5" t="s">
        <v>3731</v>
      </c>
      <c r="J1502" s="121" t="s">
        <v>3846</v>
      </c>
      <c r="K1502" s="5" t="s">
        <v>189</v>
      </c>
      <c r="L1502" s="5" t="s">
        <v>3854</v>
      </c>
      <c r="M1502" s="5" t="s">
        <v>488</v>
      </c>
      <c r="O1502" s="24">
        <v>45322</v>
      </c>
      <c r="P1502" s="5" t="s">
        <v>3855</v>
      </c>
      <c r="Q1502" s="5" t="s">
        <v>3854</v>
      </c>
      <c r="R1502" s="5" t="s">
        <v>3849</v>
      </c>
      <c r="S1502" s="5" t="s">
        <v>3014</v>
      </c>
      <c r="U1502" s="5">
        <v>0</v>
      </c>
      <c r="V1502" s="5">
        <v>0</v>
      </c>
    </row>
  </sheetData>
  <sheetProtection algorithmName="SHA-512" hashValue="nuJDq3NtPIDT+KrUGYO2MdTY4hqeIWMQQjmve4DvJiDrMOcaHRMFIgTUVJxkJhJWEE6kKrAnjGBx5G/5M5t3qA==" saltValue="Ua2yyQ/fqco3pmMSW794/g==" spinCount="100000" sheet="1" objects="1" scenarios="1" autoFilter="0"/>
  <autoFilter ref="B6:T6" xr:uid="{EE4A8D3F-D357-493E-A5ED-725DD981E23B}"/>
  <sortState xmlns:xlrd2="http://schemas.microsoft.com/office/spreadsheetml/2017/richdata2" ref="B7:Y1502">
    <sortCondition ref="B7" customList="断熱等,断熱等+防災,断熱等+防犯,防災,防犯,防音"/>
    <sortCondition ref="W7"/>
    <sortCondition ref="X7"/>
    <sortCondition ref="Y7"/>
    <sortCondition ref="K7" customList="大（L）,中（M）,小（S）,極小（X）"/>
  </sortState>
  <mergeCells count="14">
    <mergeCell ref="L5:L6"/>
    <mergeCell ref="M5:M6"/>
    <mergeCell ref="N5:N6"/>
    <mergeCell ref="O5:O6"/>
    <mergeCell ref="G3:O3"/>
    <mergeCell ref="B5:B6"/>
    <mergeCell ref="C5:C6"/>
    <mergeCell ref="D5:D6"/>
    <mergeCell ref="E5:E6"/>
    <mergeCell ref="F5:F6"/>
    <mergeCell ref="G5:G6"/>
    <mergeCell ref="H5:I5"/>
    <mergeCell ref="J5:J6"/>
    <mergeCell ref="K5:K6"/>
  </mergeCells>
  <phoneticPr fontId="3"/>
  <conditionalFormatting sqref="B2:G2 B3:F3 B4:M4 B7:M1048576 O7:O1048576 N4:O5 J2:O2 D5:G5 J5:M5">
    <cfRule type="expression" dxfId="19" priority="4">
      <formula>$L2&lt;&gt;""</formula>
    </cfRule>
  </conditionalFormatting>
  <conditionalFormatting sqref="B5:C5">
    <cfRule type="expression" dxfId="18" priority="3">
      <formula>B5=""</formula>
    </cfRule>
  </conditionalFormatting>
  <conditionalFormatting sqref="H2:I2">
    <cfRule type="expression" dxfId="17" priority="2">
      <formula>$L2&lt;&gt;""</formula>
    </cfRule>
  </conditionalFormatting>
  <conditionalFormatting sqref="C5">
    <cfRule type="expression" dxfId="16" priority="5">
      <formula>AND($F5&lt;&gt;$F4,$F5&lt;&gt;"")</formula>
    </cfRule>
    <cfRule type="expression" dxfId="15" priority="6">
      <formula>AND($F5=$F4,$F5&lt;&gt;"")</formula>
    </cfRule>
  </conditionalFormatting>
  <conditionalFormatting sqref="B5:C5">
    <cfRule type="expression" dxfId="14" priority="7">
      <formula>$V7="改ページ"</formula>
    </cfRule>
    <cfRule type="expression" dxfId="13" priority="8">
      <formula>$V6="改ページ"</formula>
    </cfRule>
    <cfRule type="expression" dxfId="12" priority="9">
      <formula>AND($F5&lt;&gt;"",$F7="")</formula>
    </cfRule>
  </conditionalFormatting>
  <conditionalFormatting sqref="B5">
    <cfRule type="expression" dxfId="11" priority="10">
      <formula>AND($F5&lt;&gt;$F4,$F5&lt;&gt;"")</formula>
    </cfRule>
    <cfRule type="expression" dxfId="10" priority="11">
      <formula>AND($F5=$F4,$F5&lt;&gt;"")</formula>
    </cfRule>
  </conditionalFormatting>
  <conditionalFormatting sqref="H5">
    <cfRule type="expression" dxfId="9" priority="12">
      <formula>#REF!&lt;&gt;""</formula>
    </cfRule>
  </conditionalFormatting>
  <conditionalFormatting sqref="H6:I6">
    <cfRule type="expression" dxfId="8" priority="13">
      <formula>$L5&lt;&gt;""</formula>
    </cfRule>
  </conditionalFormatting>
  <conditionalFormatting sqref="N7:N1048576">
    <cfRule type="expression" dxfId="7" priority="1">
      <formula>$L7&lt;&gt;""</formula>
    </cfRule>
  </conditionalFormatting>
  <printOptions horizontalCentered="1"/>
  <pageMargins left="0.23622047244094491" right="0.23622047244094491" top="0.74803149606299213" bottom="0.74803149606299213" header="0.31496062992125984" footer="0.31496062992125984"/>
  <pageSetup paperSize="9" scale="10" orientation="portrait" r:id="rId1"/>
  <colBreaks count="1" manualBreakCount="1">
    <brk id="15" min="1" max="1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B7C9E-D042-438F-B95C-8BEA509C798B}">
  <sheetPr codeName="Sheet1"/>
  <dimension ref="A1:AJ43"/>
  <sheetViews>
    <sheetView showGridLines="0" zoomScale="70" zoomScaleNormal="70" workbookViewId="0">
      <pane xSplit="8" ySplit="11" topLeftCell="I12" activePane="bottomRight" state="frozen"/>
      <selection pane="topRight"/>
      <selection pane="bottomLeft"/>
      <selection pane="bottomRight" activeCell="I2" sqref="I2:L2"/>
    </sheetView>
  </sheetViews>
  <sheetFormatPr defaultColWidth="8.625" defaultRowHeight="18" customHeight="1" x14ac:dyDescent="0.4"/>
  <cols>
    <col min="1" max="7" width="8.625" style="25" hidden="1" customWidth="1"/>
    <col min="8" max="8" width="4.625" style="25" customWidth="1"/>
    <col min="9" max="9" width="17.125" style="26" customWidth="1"/>
    <col min="10" max="10" width="27.625" style="26" customWidth="1"/>
    <col min="11" max="11" width="60.625" style="27" customWidth="1"/>
    <col min="12" max="12" width="17.125" style="26" customWidth="1"/>
    <col min="13" max="13" width="40.625" style="27" customWidth="1"/>
    <col min="14" max="18" width="16.625" style="26" customWidth="1"/>
    <col min="19" max="20" width="18.375" style="26" customWidth="1"/>
    <col min="21" max="21" width="18.375" style="26" hidden="1" customWidth="1"/>
    <col min="22" max="22" width="18.375" style="26" customWidth="1"/>
    <col min="23" max="23" width="18.375" style="37" hidden="1" customWidth="1"/>
    <col min="24" max="24" width="18.375" style="99" customWidth="1"/>
    <col min="25" max="25" width="18.375" style="99" hidden="1" customWidth="1"/>
    <col min="26" max="26" width="18.375" style="26" customWidth="1"/>
    <col min="27" max="28" width="18.375" style="26" hidden="1" customWidth="1"/>
    <col min="29" max="29" width="18.375" style="28" customWidth="1"/>
    <col min="30" max="30" width="18.375" style="28" hidden="1" customWidth="1"/>
    <col min="31" max="31" width="18.375" style="26" customWidth="1"/>
    <col min="32" max="32" width="18.375" style="26" hidden="1" customWidth="1"/>
    <col min="33" max="33" width="18.375" style="28" customWidth="1"/>
    <col min="34" max="34" width="18.375" style="99" hidden="1" customWidth="1"/>
    <col min="35" max="36" width="18.375" style="26" hidden="1" customWidth="1"/>
    <col min="37" max="16384" width="8.625" style="25"/>
  </cols>
  <sheetData>
    <row r="1" spans="1:36" ht="18" customHeight="1" x14ac:dyDescent="0.4">
      <c r="V1" s="28"/>
      <c r="W1" s="28"/>
      <c r="X1" s="26"/>
      <c r="Y1" s="26"/>
      <c r="AA1" s="28"/>
      <c r="AB1" s="28"/>
      <c r="AC1" s="26"/>
      <c r="AD1" s="26"/>
      <c r="AE1" s="28"/>
      <c r="AF1" s="28"/>
      <c r="AG1" s="26"/>
      <c r="AH1" s="25"/>
    </row>
    <row r="2" spans="1:36" ht="21" x14ac:dyDescent="0.4">
      <c r="I2" s="29" t="s">
        <v>167</v>
      </c>
      <c r="J2" s="29"/>
      <c r="K2" s="29"/>
      <c r="L2" s="29"/>
      <c r="M2" s="30" t="s">
        <v>15</v>
      </c>
      <c r="N2" s="31" t="s">
        <v>16</v>
      </c>
      <c r="O2" s="32" t="s">
        <v>17</v>
      </c>
      <c r="P2" s="33" t="s">
        <v>16</v>
      </c>
      <c r="S2" s="34"/>
      <c r="T2" s="34"/>
      <c r="V2" s="28"/>
      <c r="W2" s="28"/>
      <c r="X2" s="26"/>
      <c r="Y2" s="26"/>
      <c r="AA2" s="28"/>
      <c r="AB2" s="28"/>
      <c r="AC2" s="26"/>
      <c r="AD2" s="26"/>
      <c r="AE2" s="28"/>
      <c r="AF2" s="28"/>
      <c r="AG2" s="26"/>
      <c r="AH2" s="25"/>
      <c r="AI2" s="35"/>
    </row>
    <row r="3" spans="1:36" ht="18" customHeight="1" x14ac:dyDescent="0.4">
      <c r="I3" s="36"/>
      <c r="J3" s="36"/>
      <c r="V3" s="37" t="s">
        <v>18</v>
      </c>
      <c r="W3" s="28"/>
      <c r="X3" s="26"/>
      <c r="Y3" s="26"/>
      <c r="AA3" s="28"/>
      <c r="AB3" s="28"/>
      <c r="AC3" s="26"/>
      <c r="AD3" s="26"/>
      <c r="AE3" s="28"/>
      <c r="AF3" s="28"/>
      <c r="AG3" s="26"/>
      <c r="AH3" s="25"/>
      <c r="AI3" s="38"/>
    </row>
    <row r="4" spans="1:36" ht="18" hidden="1" customHeight="1" x14ac:dyDescent="0.4">
      <c r="I4" s="36"/>
      <c r="J4" s="36"/>
      <c r="V4" s="37" t="s">
        <v>19</v>
      </c>
      <c r="W4" s="28"/>
      <c r="X4" s="26"/>
      <c r="Y4" s="26"/>
      <c r="AA4" s="28"/>
      <c r="AB4" s="28"/>
      <c r="AC4" s="26"/>
      <c r="AD4" s="26"/>
      <c r="AE4" s="28"/>
      <c r="AF4" s="28"/>
      <c r="AG4" s="26"/>
      <c r="AH4" s="25"/>
      <c r="AI4" s="39"/>
    </row>
    <row r="5" spans="1:36" ht="18" hidden="1" customHeight="1" x14ac:dyDescent="0.4">
      <c r="I5" s="36"/>
      <c r="J5" s="36"/>
      <c r="V5" s="28"/>
      <c r="W5" s="28"/>
      <c r="X5" s="26"/>
      <c r="Y5" s="26"/>
      <c r="AA5" s="28"/>
      <c r="AB5" s="28"/>
      <c r="AC5" s="26"/>
      <c r="AD5" s="26"/>
      <c r="AE5" s="28"/>
      <c r="AF5" s="28"/>
      <c r="AG5" s="26"/>
      <c r="AH5" s="25"/>
      <c r="AI5" s="39"/>
    </row>
    <row r="6" spans="1:36" ht="18" hidden="1" customHeight="1" x14ac:dyDescent="0.4">
      <c r="I6" s="36"/>
      <c r="J6" s="36"/>
      <c r="V6" s="28"/>
      <c r="W6" s="28"/>
      <c r="X6" s="26"/>
      <c r="Y6" s="26"/>
      <c r="AA6" s="28"/>
      <c r="AB6" s="28"/>
      <c r="AC6" s="26"/>
      <c r="AD6" s="26"/>
      <c r="AE6" s="28"/>
      <c r="AF6" s="28"/>
      <c r="AG6" s="26"/>
      <c r="AH6" s="25"/>
      <c r="AI6" s="39"/>
    </row>
    <row r="7" spans="1:36" ht="18" customHeight="1" x14ac:dyDescent="0.4">
      <c r="I7" s="40" t="s">
        <v>20</v>
      </c>
      <c r="J7" s="40"/>
      <c r="K7" s="41"/>
      <c r="L7" s="42"/>
      <c r="M7" s="41"/>
      <c r="T7" s="42"/>
      <c r="V7" s="37" t="s">
        <v>21</v>
      </c>
      <c r="W7" s="28"/>
      <c r="X7" s="26"/>
      <c r="Y7" s="26"/>
      <c r="AA7" s="28"/>
      <c r="AB7" s="28"/>
      <c r="AC7" s="26"/>
      <c r="AD7" s="26"/>
      <c r="AE7" s="28"/>
      <c r="AF7" s="28"/>
      <c r="AG7" s="32"/>
      <c r="AH7" s="25"/>
      <c r="AI7" s="38"/>
    </row>
    <row r="8" spans="1:36" s="43" customFormat="1" ht="18" customHeight="1" x14ac:dyDescent="0.4">
      <c r="I8" s="44" t="s">
        <v>22</v>
      </c>
      <c r="J8" s="44" t="s">
        <v>3</v>
      </c>
      <c r="K8" s="45" t="s">
        <v>23</v>
      </c>
      <c r="L8" s="44" t="s">
        <v>24</v>
      </c>
      <c r="M8" s="45" t="s">
        <v>25</v>
      </c>
      <c r="N8" s="46" t="s">
        <v>26</v>
      </c>
      <c r="O8" s="47"/>
      <c r="P8" s="46" t="s">
        <v>27</v>
      </c>
      <c r="Q8" s="48"/>
      <c r="R8" s="47"/>
      <c r="S8" s="44" t="s">
        <v>28</v>
      </c>
      <c r="T8" s="44" t="s">
        <v>29</v>
      </c>
      <c r="U8" s="49"/>
      <c r="V8" s="50" t="s">
        <v>30</v>
      </c>
      <c r="W8" s="51"/>
      <c r="X8" s="51"/>
      <c r="Y8" s="52"/>
      <c r="Z8" s="53" t="s">
        <v>31</v>
      </c>
      <c r="AA8" s="54"/>
      <c r="AB8" s="54"/>
      <c r="AC8" s="54"/>
      <c r="AD8" s="54"/>
      <c r="AE8" s="54"/>
      <c r="AF8" s="54"/>
      <c r="AG8" s="54"/>
      <c r="AH8" s="54"/>
      <c r="AI8" s="55" t="s">
        <v>32</v>
      </c>
      <c r="AJ8" s="56"/>
    </row>
    <row r="9" spans="1:36" s="43" customFormat="1" ht="18" customHeight="1" x14ac:dyDescent="0.4">
      <c r="I9" s="44"/>
      <c r="J9" s="44"/>
      <c r="K9" s="45"/>
      <c r="L9" s="44"/>
      <c r="M9" s="45"/>
      <c r="N9" s="57"/>
      <c r="O9" s="58"/>
      <c r="P9" s="57"/>
      <c r="Q9" s="59"/>
      <c r="R9" s="58"/>
      <c r="S9" s="44"/>
      <c r="T9" s="44"/>
      <c r="U9" s="49"/>
      <c r="V9" s="60"/>
      <c r="W9" s="61"/>
      <c r="X9" s="61"/>
      <c r="Y9" s="62"/>
      <c r="Z9" s="53" t="s">
        <v>33</v>
      </c>
      <c r="AA9" s="54"/>
      <c r="AB9" s="54"/>
      <c r="AC9" s="54"/>
      <c r="AD9" s="63"/>
      <c r="AE9" s="53" t="s">
        <v>34</v>
      </c>
      <c r="AF9" s="54"/>
      <c r="AG9" s="54"/>
      <c r="AH9" s="54"/>
      <c r="AI9" s="64"/>
      <c r="AJ9" s="65"/>
    </row>
    <row r="10" spans="1:36" s="43" customFormat="1" ht="18" customHeight="1" x14ac:dyDescent="0.4">
      <c r="I10" s="44"/>
      <c r="J10" s="44"/>
      <c r="K10" s="45"/>
      <c r="L10" s="44"/>
      <c r="M10" s="45"/>
      <c r="N10" s="66" t="s">
        <v>35</v>
      </c>
      <c r="O10" s="66" t="s">
        <v>36</v>
      </c>
      <c r="P10" s="66" t="s">
        <v>37</v>
      </c>
      <c r="Q10" s="66" t="s">
        <v>38</v>
      </c>
      <c r="R10" s="66" t="s">
        <v>39</v>
      </c>
      <c r="S10" s="44"/>
      <c r="T10" s="44"/>
      <c r="U10" s="49" t="s">
        <v>40</v>
      </c>
      <c r="V10" s="67" t="s">
        <v>41</v>
      </c>
      <c r="W10" s="67" t="s">
        <v>42</v>
      </c>
      <c r="X10" s="68" t="s">
        <v>43</v>
      </c>
      <c r="Y10" s="68" t="s">
        <v>44</v>
      </c>
      <c r="Z10" s="69" t="s">
        <v>41</v>
      </c>
      <c r="AA10" s="69" t="s">
        <v>45</v>
      </c>
      <c r="AB10" s="69" t="s">
        <v>42</v>
      </c>
      <c r="AC10" s="70" t="s">
        <v>43</v>
      </c>
      <c r="AD10" s="70" t="s">
        <v>44</v>
      </c>
      <c r="AE10" s="69" t="s">
        <v>46</v>
      </c>
      <c r="AF10" s="69" t="s">
        <v>42</v>
      </c>
      <c r="AG10" s="70" t="s">
        <v>43</v>
      </c>
      <c r="AH10" s="71" t="s">
        <v>44</v>
      </c>
      <c r="AI10" s="72"/>
      <c r="AJ10" s="73"/>
    </row>
    <row r="11" spans="1:36" ht="18" customHeight="1" thickBot="1" x14ac:dyDescent="0.45">
      <c r="I11" s="74" t="s">
        <v>47</v>
      </c>
      <c r="J11" s="74" t="s">
        <v>47</v>
      </c>
      <c r="K11" s="75" t="s">
        <v>47</v>
      </c>
      <c r="L11" s="74" t="s">
        <v>47</v>
      </c>
      <c r="M11" s="75" t="s">
        <v>47</v>
      </c>
      <c r="N11" s="74" t="s">
        <v>48</v>
      </c>
      <c r="O11" s="74" t="s">
        <v>48</v>
      </c>
      <c r="P11" s="74" t="s">
        <v>49</v>
      </c>
      <c r="Q11" s="74" t="s">
        <v>49</v>
      </c>
      <c r="R11" s="74" t="s">
        <v>49</v>
      </c>
      <c r="S11" s="74" t="s">
        <v>49</v>
      </c>
      <c r="T11" s="74" t="s">
        <v>49</v>
      </c>
      <c r="U11" s="76" t="s">
        <v>48</v>
      </c>
      <c r="V11" s="77" t="s">
        <v>49</v>
      </c>
      <c r="W11" s="77" t="s">
        <v>49</v>
      </c>
      <c r="X11" s="77" t="s">
        <v>49</v>
      </c>
      <c r="Y11" s="77" t="s">
        <v>49</v>
      </c>
      <c r="Z11" s="78" t="s">
        <v>49</v>
      </c>
      <c r="AA11" s="78" t="s">
        <v>49</v>
      </c>
      <c r="AB11" s="78" t="s">
        <v>49</v>
      </c>
      <c r="AC11" s="78" t="s">
        <v>49</v>
      </c>
      <c r="AD11" s="78" t="s">
        <v>49</v>
      </c>
      <c r="AE11" s="78" t="s">
        <v>49</v>
      </c>
      <c r="AF11" s="78" t="s">
        <v>49</v>
      </c>
      <c r="AG11" s="78" t="s">
        <v>49</v>
      </c>
      <c r="AH11" s="79" t="s">
        <v>49</v>
      </c>
      <c r="AI11" s="80" t="s">
        <v>49</v>
      </c>
      <c r="AJ11" s="80" t="s">
        <v>49</v>
      </c>
    </row>
    <row r="12" spans="1:36" ht="18" customHeight="1" thickTop="1" x14ac:dyDescent="0.4">
      <c r="A12" s="25" t="str">
        <f>IF(I12&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12,"(","_"),")","_"),"（","_"),"）","_"),"-","_"),"―","_"),"－","_"),"・","_"),"／","_"),"/","_")," ","_"),"　","_"),"+","_"),"＋","_"),"A4","A4サッシ"),"Ａ４","A4サッシ"),"Ａ4","A4サッシ"),"A４","A4サッシ"),"~","_"),"～","_"),",","_"),"、","_"),"[","_"),"]","_"),"［","_"),"］","_"),"：","_"),":","_"),"")</f>
        <v/>
      </c>
      <c r="B12" s="25" t="str">
        <f>IF(OR(J12&lt;&gt;"",COUNTIF($I$2,"*非木造*")&gt;0,COUNTIF($I$2,"*特定客先*")&gt;0),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12&amp;J12,"(","_"),")","_"),"（","_"),"）","_"),"-","_"),"―","_"),"－","_"),"・","_"),"／","_"),"/","_")," ","_"),"　","_"),"+","_"),"＋","_"),"A4","A4サッシ"),"Ａ４","A4サッシ"),"Ａ4","A4サッシ"),"A４","A4サッシ"),"~","_"),"～","_"),",","_"),"、","_"),"[","_"),"]","_"),"［","_"),"］","_"),"：","_"),":","_"),"")</f>
        <v/>
      </c>
      <c r="C12" s="81" t="str">
        <f>IF(K12&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12&amp;J12&amp;K12,"(","_"),")","_"),"（","_"),"）","_"),"-","_"),"―","_"),"－","_"),"・","_"),"／","_"),"/","_")," ","_"),"　","_"),"+","_"),"＋","_"),"A4","A4サッシ"),"Ａ４","A4サッシ"),"Ａ4","A4サッシ"),"A４","A4サッシ"),"~","_"),"～","_"),",","_"),"、","_"),"[","_"),"]","_"),"［","_"),"］","_"),"：","_"),":","_"),"")</f>
        <v/>
      </c>
      <c r="D12" s="81" t="str">
        <f>IF(L12&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12&amp;J12&amp;K12&amp;L12,"(","_"),")","_"),"（","_"),"）","_"),"-","_"),"―","_"),"－","_"),"・","_"),"／","_"),"/","_")," ","_"),"　","_"),"+","_"),"＋","_"),"A4","A4サッシ"),"Ａ４","A4サッシ"),"Ａ4","A4サッシ"),"A４","A4サッシ"),"~","_"),"～","_"),",","_"),"、","_"),"[","_"),"]","_"),"［","_"),"］","_"),"：","_"),":","_"),"")</f>
        <v/>
      </c>
      <c r="E12" s="81" t="str">
        <f t="shared" ref="E12:E41" si="0">IF(T12&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12&amp;J12&amp;K12&amp;L12&amp;T12,"(","_"),")","_"),"（","_"),"）","_"),"-","_"),"―","_"),"－","_"),"・","_"),"／","_"),"/","_")," ","_"),"　","_"),"+","_"),"＋","_"),"A4","A4サッシ"),"Ａ４","A4サッシ"),"Ａ4","A4サッシ"),"A４","A4サッシ"),"~","_"),"～","_"),",","_"),"、","_"),"[","_"),"]","_"),"［","_"),"］","_"),"：","_"),":","_"),"")</f>
        <v/>
      </c>
      <c r="F12" s="25">
        <f>IFERROR(VLOOKUP(K12&amp;L12,LIXIL対象製品リスト!R:W,4,FALSE),0)</f>
        <v>0</v>
      </c>
      <c r="G12" s="25">
        <f>IFERROR(VLOOKUP(K12&amp;L12,LIXIL対象製品リスト!R:W,5,FALSE),0)</f>
        <v>0</v>
      </c>
      <c r="I12" s="82"/>
      <c r="J12" s="83"/>
      <c r="K12" s="83"/>
      <c r="L12" s="82"/>
      <c r="M12" s="83"/>
      <c r="N12" s="82"/>
      <c r="O12" s="82"/>
      <c r="P12" s="84" t="str">
        <f>IF(OR(N12="",O12=""),"",IF(COUNTIF(L12,"*（D）*")&gt;0,IF((N12+F12)*(O12+G12)/10^6&gt;=サイズ!$D$17,"4",IF((N12+F12)*(O12+G12)/10^6&gt;=サイズ!$D$16,"3",IF((N12+F12)*(O12+G12)/10^6&gt;=サイズ!$D$15,"2",IF((N12+F12)*(O12+G12)/10^6&gt;=サイズ!$D$14,"1","対象外")))),IF(COUNTIF(L12,"*（E）*")&gt;0,IF((N12+F12)*(O12+G12)/10^6&gt;=サイズ!$D$21,"4",IF((N12+F12)*(O12+G12)/10^6&gt;=サイズ!$D$20,"3",IF((N12+F12)*(O12+G12)/10^6&gt;=サイズ!$D$19,"2",IF((N12+F12)*(O12+G12)/10^6&gt;=サイズ!$D$18,"1","対象外")))),"開閉形式を選択")))</f>
        <v/>
      </c>
      <c r="Q12" s="84" t="str">
        <f>IF(OR(N12="",O12=""),"",IF(COUNTIF(L12,"*（D）*")&gt;0,IF(P12="1","小",IF(P12="2","中",IF(P12="3","中",IF(P12="4","大","対象外")))),IF(COUNTIF(L12,"*（E）*")&gt;0,IF(P12="1","小",IF(P12="2","中",IF(P12="3","大",IF(P12="4","大","対象外")))))))</f>
        <v/>
      </c>
      <c r="R12" s="84" t="str">
        <f>IF(OR(N12="",O12=""),"",IF(COUNTIF(L12,"*（D）*")&gt;0,IF(P12="1","小",IF(P12="2","小",IF(P12="3","大",IF(P12="4","大","対象外")))),IF(COUNTIF(L12,"*（E）*")&gt;0,IF(P12="1","小",IF(P12="2","小",IF(P12="3","小",IF(P12="4","大","対象外")))))))</f>
        <v/>
      </c>
      <c r="S12" s="85" t="str">
        <f>IFERROR(IF(OR(I12="",K12="",L12="",M12="",N12="",O12=""),"",VLOOKUP(SUBSTITUTE(SUBSTITUTE(I12&amp;K12&amp;L12&amp;M12&amp;P12,CHAR(10),""),"~","～"),LIXIL対象製品リスト!P:Q,2,FALSE)),"対象の型番はありません")</f>
        <v/>
      </c>
      <c r="T12" s="84" t="str">
        <f t="shared" ref="T12:T41" si="1">IF(S12="","",IF(LEFT(S12,2)="対象","－",IF(LEFT(I12,2)="断熱",MID(S12,10,1),"－")))</f>
        <v/>
      </c>
      <c r="U12" s="86"/>
      <c r="V12" s="87" t="str">
        <f>IF(T12&lt;&gt;"",IF(T12="P","SS",IF(OR(T12="S",T12="A"),T12,IF(AND(T12="B",IFERROR(VLOOKUP(S12,LIXIL対象製品リスト!L:AC,9,FALSE),"")="○"),IF(OR($P$2="",$P$2="選択してください"),"建て方を選択してください",IF($P$2="共同住宅（4階建以上）",T12,"対象外")),"対象外"))),"")</f>
        <v/>
      </c>
      <c r="W12" s="88" t="str">
        <f>"窓リノベ24"&amp;"ドア"&amp;IFERROR(LEFT(VLOOKUP(S12,LIXIL対象製品リスト!L:AC,2,FALSE),3),"はつり")&amp;V12&amp;Q12</f>
        <v>窓リノベ24ドアはつり</v>
      </c>
      <c r="X12" s="89" t="str">
        <f>IF(T12&lt;&gt;"",IFERROR(IF($P$2="共同住宅（4階建以上）",VLOOKUP(W12,補助額!A:H,8,FALSE),VLOOKUP(W12,補助額!A:H,7,FALSE)),"－"),"")</f>
        <v/>
      </c>
      <c r="Y12" s="90" t="str">
        <f>IF(AND(U12&lt;&gt;"",X12&lt;&gt;""),X12*U12,"")</f>
        <v/>
      </c>
      <c r="Z12" s="91" t="str">
        <f>IF(T12="","",IF(OR($N$2="選択してください",$N$2=""),"地域を選択してください",IF(OR($P$2="選択してください",$P$2=""),"建て方を選択してください",IFERROR(VLOOKUP(AA12,こどもエコグレード!A:E,5,FALSE),"対象外"))))</f>
        <v/>
      </c>
      <c r="AA12" s="91" t="str">
        <f t="shared" ref="AA12:AA41" si="2">T12&amp;IF($P$2="戸建住宅","戸建住宅","共同住宅")&amp;$N$2</f>
        <v>共同住宅選択してください</v>
      </c>
      <c r="AB12" s="91" t="str">
        <f>"子育てエコ"&amp;"ドア"&amp;Z12&amp;R12</f>
        <v>子育てエコドア</v>
      </c>
      <c r="AC12" s="92" t="str">
        <f>IF(T12&lt;&gt;"",IFERROR(IF($P$2="共同住宅（4階建以上）",VLOOKUP(AB12,補助額!A:H,8,FALSE),VLOOKUP(AB12,補助額!A:H,7,FALSE)),"－"),"")</f>
        <v/>
      </c>
      <c r="AD12" s="92" t="str">
        <f>IF(AND(U12&lt;&gt;"",AC12&lt;&gt;""),AC12*U12,"")</f>
        <v/>
      </c>
      <c r="AE12" s="91" t="str">
        <f t="shared" ref="AE12:AE41" si="3">IF(T12="","",IF(RIGHT(I12,2)="防音","防音",IF(RIGHT(I12,2)="防犯","防犯",IF(RIGHT(I12,2)="防災","防災","対象外"))))</f>
        <v/>
      </c>
      <c r="AF12" s="91" t="str">
        <f>"子育てエコ"&amp;"ドア"&amp;AE12&amp;R12</f>
        <v>子育てエコドア</v>
      </c>
      <c r="AG12" s="92" t="str">
        <f>IF(T12&lt;&gt;"",IFERROR(IF($P$2="共同住宅（4階建以上）",VLOOKUP(AF12,補助額!A:H,8,FALSE),VLOOKUP(AF12,補助額!A:H,7,FALSE)),"－"),"")</f>
        <v/>
      </c>
      <c r="AH12" s="93" t="str">
        <f>IF(AND(U12&lt;&gt;"",AG12&lt;&gt;""),AG12*U12,"")</f>
        <v/>
      </c>
      <c r="AI12" s="94" t="str">
        <f>IF(T12="","",IF(OR($N$2="選択してください",$N$2=""),"地域を選択してください",IF(OR($P$2="選択してください",$P$2=""),"建て方を選択してください",IFERROR(VLOOKUP(AJ12,こどもエコグレード!A:F,6,FALSE),"対象外"))))</f>
        <v/>
      </c>
      <c r="AJ12" s="94" t="str">
        <f t="shared" ref="AJ12:AJ41" si="4">T12&amp;IF($P$2="戸建住宅","戸建住宅","共同住宅")&amp;$N$2</f>
        <v>共同住宅選択してください</v>
      </c>
    </row>
    <row r="13" spans="1:36" ht="18" customHeight="1" x14ac:dyDescent="0.4">
      <c r="A13" s="25" t="str">
        <f t="shared" ref="A13:A41" si="5">IF(I13&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13,"(","_"),")","_"),"（","_"),"）","_"),"-","_"),"―","_"),"－","_"),"・","_"),"／","_"),"/","_")," ","_"),"　","_"),"+","_"),"＋","_"),"A4","A4サッシ"),"Ａ４","A4サッシ"),"Ａ4","A4サッシ"),"A４","A4サッシ"),"~","_"),"～","_"),",","_"),"、","_"),"[","_"),"]","_"),"［","_"),"］","_"),"：","_"),":","_"),"")</f>
        <v/>
      </c>
      <c r="B13" s="25" t="str">
        <f t="shared" ref="B13:B41" si="6">IF(OR(J13&lt;&gt;"",COUNTIF($I$2,"*非木造*")&gt;0,COUNTIF($I$2,"*特定客先*")&gt;0),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13&amp;J13,"(","_"),")","_"),"（","_"),"）","_"),"-","_"),"―","_"),"－","_"),"・","_"),"／","_"),"/","_")," ","_"),"　","_"),"+","_"),"＋","_"),"A4","A4サッシ"),"Ａ４","A4サッシ"),"Ａ4","A4サッシ"),"A４","A4サッシ"),"~","_"),"～","_"),",","_"),"、","_"),"[","_"),"]","_"),"［","_"),"］","_"),"：","_"),":","_"),"")</f>
        <v/>
      </c>
      <c r="C13" s="81" t="str">
        <f t="shared" ref="C13:C41" si="7">IF(K13&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13&amp;J13&amp;K13,"(","_"),")","_"),"（","_"),"）","_"),"-","_"),"―","_"),"－","_"),"・","_"),"／","_"),"/","_")," ","_"),"　","_"),"+","_"),"＋","_"),"A4","A4サッシ"),"Ａ４","A4サッシ"),"Ａ4","A4サッシ"),"A４","A4サッシ"),"~","_"),"～","_"),",","_"),"、","_"),"[","_"),"]","_"),"［","_"),"］","_"),"：","_"),":","_"),"")</f>
        <v/>
      </c>
      <c r="D13" s="81" t="str">
        <f t="shared" ref="D13:D41" si="8">IF(L13&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13&amp;J13&amp;K13&amp;L13,"(","_"),")","_"),"（","_"),"）","_"),"-","_"),"―","_"),"－","_"),"・","_"),"／","_"),"/","_")," ","_"),"　","_"),"+","_"),"＋","_"),"A4","A4サッシ"),"Ａ４","A4サッシ"),"Ａ4","A4サッシ"),"A４","A4サッシ"),"~","_"),"～","_"),",","_"),"、","_"),"[","_"),"]","_"),"［","_"),"］","_"),"：","_"),":","_"),"")</f>
        <v/>
      </c>
      <c r="E13" s="81" t="str">
        <f t="shared" si="0"/>
        <v/>
      </c>
      <c r="F13" s="25">
        <f>IFERROR(VLOOKUP(K13&amp;L13,LIXIL対象製品リスト!R:W,4,FALSE),0)</f>
        <v>0</v>
      </c>
      <c r="G13" s="25">
        <f>IFERROR(VLOOKUP(K13&amp;L13,LIXIL対象製品リスト!R:W,5,FALSE),0)</f>
        <v>0</v>
      </c>
      <c r="I13" s="95"/>
      <c r="J13" s="83"/>
      <c r="K13" s="83"/>
      <c r="L13" s="82"/>
      <c r="M13" s="83"/>
      <c r="N13" s="82"/>
      <c r="O13" s="82"/>
      <c r="P13" s="84" t="str">
        <f>IF(OR(N13="",O13=""),"",IF(COUNTIF(L13,"*（D）*")&gt;0,IF((N13+F13)*(O13+G13)/10^6&gt;=サイズ!$D$17,"4",IF((N13+F13)*(O13+G13)/10^6&gt;=サイズ!$D$16,"3",IF((N13+F13)*(O13+G13)/10^6&gt;=サイズ!$D$15,"2",IF((N13+F13)*(O13+G13)/10^6&gt;=サイズ!$D$14,"1","対象外")))),IF(COUNTIF(L13,"*（E）*")&gt;0,IF((N13+F13)*(O13+G13)/10^6&gt;=サイズ!$D$21,"4",IF((N13+F13)*(O13+G13)/10^6&gt;=サイズ!$D$20,"3",IF((N13+F13)*(O13+G13)/10^6&gt;=サイズ!$D$19,"2",IF((N13+F13)*(O13+G13)/10^6&gt;=サイズ!$D$18,"1","対象外")))),"開閉形式を選択")))</f>
        <v/>
      </c>
      <c r="Q13" s="84" t="str">
        <f t="shared" ref="Q13:Q41" si="9">IF(OR(N13="",O13=""),"",IF(COUNTIF(L13,"*（D）*")&gt;0,IF(P13="1","小",IF(P13="2","中",IF(P13="3","中",IF(P13="4","大","対象外")))),IF(COUNTIF(L13,"*（E）*")&gt;0,IF(P13="1","小",IF(P13="2","中",IF(P13="3","大",IF(P13="4","大","対象外")))))))</f>
        <v/>
      </c>
      <c r="R13" s="84" t="str">
        <f t="shared" ref="R13:R41" si="10">IF(OR(N13="",O13=""),"",IF(COUNTIF(L13,"*（D）*")&gt;0,IF(P13="1","小",IF(P13="2","小",IF(P13="3","大",IF(P13="4","大","対象外")))),IF(COUNTIF(L13,"*（E）*")&gt;0,IF(P13="1","小",IF(P13="2","小",IF(P13="3","小",IF(P13="4","大","対象外")))))))</f>
        <v/>
      </c>
      <c r="S13" s="85" t="str">
        <f>IFERROR(IF(OR(I13="",K13="",L13="",M13="",N13="",O13=""),"",VLOOKUP(SUBSTITUTE(SUBSTITUTE(I13&amp;K13&amp;L13&amp;M13&amp;P13,CHAR(10),""),"~","～"),LIXIL対象製品リスト!P:Q,2,FALSE)),"対象の型番はありません")</f>
        <v/>
      </c>
      <c r="T13" s="84" t="str">
        <f t="shared" si="1"/>
        <v/>
      </c>
      <c r="U13" s="96"/>
      <c r="V13" s="87" t="str">
        <f>IF(T13&lt;&gt;"",IF(T13="P","SS",IF(OR(T13="S",T13="A"),T13,IF(AND(T13="B",IFERROR(VLOOKUP(S13,LIXIL対象製品リスト!L:AC,9,FALSE),"")="○"),IF(OR($P$2="",$P$2="選択してください"),"建て方を選択してください",IF($P$2="共同住宅（4階建以上）",T13,"対象外")),"対象外"))),"")</f>
        <v/>
      </c>
      <c r="W13" s="88" t="str">
        <f>"窓リノベ24"&amp;"ドア"&amp;IFERROR(LEFT(VLOOKUP(S13,LIXIL対象製品リスト!L:AC,2,FALSE),3),"はつり")&amp;V13&amp;Q13</f>
        <v>窓リノベ24ドアはつり</v>
      </c>
      <c r="X13" s="89" t="str">
        <f>IF(T13&lt;&gt;"",IFERROR(IF($P$2="共同住宅（4階建以上）",VLOOKUP(W13,補助額!A:H,8,FALSE),VLOOKUP(W13,補助額!A:H,7,FALSE)),"－"),"")</f>
        <v/>
      </c>
      <c r="Y13" s="90" t="str">
        <f t="shared" ref="Y13:Y41" si="11">IF(AND(U13&lt;&gt;"",X13&lt;&gt;""),X13*U13,"")</f>
        <v/>
      </c>
      <c r="Z13" s="91" t="str">
        <f>IF(T13="","",IF(OR($N$2="選択してください",$N$2=""),"地域を選択してください",IF(OR($P$2="選択してください",$P$2=""),"建て方を選択してください",IFERROR(VLOOKUP(AA13,こどもエコグレード!A:E,5,FALSE),"対象外"))))</f>
        <v/>
      </c>
      <c r="AA13" s="91" t="str">
        <f t="shared" si="2"/>
        <v>共同住宅選択してください</v>
      </c>
      <c r="AB13" s="91" t="str">
        <f t="shared" ref="AB13:AB41" si="12">"子育てエコ"&amp;"ドア"&amp;Z13&amp;R13</f>
        <v>子育てエコドア</v>
      </c>
      <c r="AC13" s="92" t="str">
        <f>IF(T13&lt;&gt;"",IFERROR(IF($P$2="共同住宅（4階建以上）",VLOOKUP(AB13,補助額!A:H,8,FALSE),VLOOKUP(AB13,補助額!A:H,7,FALSE)),"－"),"")</f>
        <v/>
      </c>
      <c r="AD13" s="97" t="str">
        <f t="shared" ref="AD13:AD41" si="13">IF(AND(U13&lt;&gt;"",AC13&lt;&gt;""),AC13*U13,"")</f>
        <v/>
      </c>
      <c r="AE13" s="91" t="str">
        <f t="shared" si="3"/>
        <v/>
      </c>
      <c r="AF13" s="91" t="str">
        <f t="shared" ref="AF13:AF41" si="14">"子育てエコ"&amp;"ドア"&amp;AE13&amp;R13</f>
        <v>子育てエコドア</v>
      </c>
      <c r="AG13" s="92" t="str">
        <f>IF(T13&lt;&gt;"",IFERROR(IF($P$2="共同住宅（4階建以上）",VLOOKUP(AF13,補助額!A:H,8,FALSE),VLOOKUP(AF13,補助額!A:H,7,FALSE)),"－"),"")</f>
        <v/>
      </c>
      <c r="AH13" s="98" t="str">
        <f t="shared" ref="AH13:AH41" si="15">IF(AND(U13&lt;&gt;"",AG13&lt;&gt;""),AG13*U13,"")</f>
        <v/>
      </c>
      <c r="AI13" s="94" t="str">
        <f>IF(T13="","",IF(OR($N$2="選択してください",$N$2=""),"地域を選択してください",IF(OR($P$2="選択してください",$P$2=""),"建て方を選択してください",IFERROR(VLOOKUP(AJ13,こどもエコグレード!A:F,6,FALSE),"対象外"))))</f>
        <v/>
      </c>
      <c r="AJ13" s="94" t="str">
        <f t="shared" si="4"/>
        <v>共同住宅選択してください</v>
      </c>
    </row>
    <row r="14" spans="1:36" ht="18" customHeight="1" x14ac:dyDescent="0.4">
      <c r="A14" s="25" t="str">
        <f t="shared" si="5"/>
        <v/>
      </c>
      <c r="B14" s="25" t="str">
        <f t="shared" si="6"/>
        <v/>
      </c>
      <c r="C14" s="81" t="str">
        <f t="shared" si="7"/>
        <v/>
      </c>
      <c r="D14" s="81" t="str">
        <f t="shared" si="8"/>
        <v/>
      </c>
      <c r="E14" s="81" t="str">
        <f t="shared" si="0"/>
        <v/>
      </c>
      <c r="F14" s="25">
        <f>IFERROR(VLOOKUP(K14&amp;L14,LIXIL対象製品リスト!R:W,4,FALSE),0)</f>
        <v>0</v>
      </c>
      <c r="G14" s="25">
        <f>IFERROR(VLOOKUP(K14&amp;L14,LIXIL対象製品リスト!R:W,5,FALSE),0)</f>
        <v>0</v>
      </c>
      <c r="I14" s="95"/>
      <c r="J14" s="83"/>
      <c r="K14" s="83"/>
      <c r="L14" s="82"/>
      <c r="M14" s="83"/>
      <c r="N14" s="82"/>
      <c r="O14" s="82"/>
      <c r="P14" s="84" t="str">
        <f>IF(OR(N14="",O14=""),"",IF(COUNTIF(L14,"*（D）*")&gt;0,IF((N14+F14)*(O14+G14)/10^6&gt;=サイズ!$D$17,"4",IF((N14+F14)*(O14+G14)/10^6&gt;=サイズ!$D$16,"3",IF((N14+F14)*(O14+G14)/10^6&gt;=サイズ!$D$15,"2",IF((N14+F14)*(O14+G14)/10^6&gt;=サイズ!$D$14,"1","対象外")))),IF(COUNTIF(L14,"*（E）*")&gt;0,IF((N14+F14)*(O14+G14)/10^6&gt;=サイズ!$D$21,"4",IF((N14+F14)*(O14+G14)/10^6&gt;=サイズ!$D$20,"3",IF((N14+F14)*(O14+G14)/10^6&gt;=サイズ!$D$19,"2",IF((N14+F14)*(O14+G14)/10^6&gt;=サイズ!$D$18,"1","対象外")))),"開閉形式を選択")))</f>
        <v/>
      </c>
      <c r="Q14" s="84" t="str">
        <f t="shared" si="9"/>
        <v/>
      </c>
      <c r="R14" s="84" t="str">
        <f t="shared" si="10"/>
        <v/>
      </c>
      <c r="S14" s="85" t="str">
        <f>IFERROR(IF(OR(I14="",K14="",L14="",M14="",N14="",O14=""),"",VLOOKUP(SUBSTITUTE(SUBSTITUTE(I14&amp;K14&amp;L14&amp;M14&amp;P14,CHAR(10),""),"~","～"),LIXIL対象製品リスト!P:Q,2,FALSE)),"対象の型番はありません")</f>
        <v/>
      </c>
      <c r="T14" s="84" t="str">
        <f t="shared" si="1"/>
        <v/>
      </c>
      <c r="U14" s="96"/>
      <c r="V14" s="87" t="str">
        <f>IF(T14&lt;&gt;"",IF(T14="P","SS",IF(OR(T14="S",T14="A"),T14,IF(AND(T14="B",IFERROR(VLOOKUP(S14,LIXIL対象製品リスト!L:AC,9,FALSE),"")="○"),IF(OR($P$2="",$P$2="選択してください"),"建て方を選択してください",IF($P$2="共同住宅（4階建以上）",T14,"対象外")),"対象外"))),"")</f>
        <v/>
      </c>
      <c r="W14" s="88" t="str">
        <f>"窓リノベ24"&amp;"ドア"&amp;IFERROR(LEFT(VLOOKUP(S14,LIXIL対象製品リスト!L:AC,2,FALSE),3),"はつり")&amp;V14&amp;Q14</f>
        <v>窓リノベ24ドアはつり</v>
      </c>
      <c r="X14" s="89" t="str">
        <f>IF(T14&lt;&gt;"",IFERROR(IF($P$2="共同住宅（4階建以上）",VLOOKUP(W14,補助額!A:H,8,FALSE),VLOOKUP(W14,補助額!A:H,7,FALSE)),"－"),"")</f>
        <v/>
      </c>
      <c r="Y14" s="90" t="str">
        <f t="shared" si="11"/>
        <v/>
      </c>
      <c r="Z14" s="91" t="str">
        <f>IF(T14="","",IF(OR($N$2="選択してください",$N$2=""),"地域を選択してください",IF(OR($P$2="選択してください",$P$2=""),"建て方を選択してください",IFERROR(VLOOKUP(AA14,こどもエコグレード!A:E,5,FALSE),"対象外"))))</f>
        <v/>
      </c>
      <c r="AA14" s="91" t="str">
        <f t="shared" si="2"/>
        <v>共同住宅選択してください</v>
      </c>
      <c r="AB14" s="91" t="str">
        <f t="shared" si="12"/>
        <v>子育てエコドア</v>
      </c>
      <c r="AC14" s="92" t="str">
        <f>IF(T14&lt;&gt;"",IFERROR(IF($P$2="共同住宅（4階建以上）",VLOOKUP(AB14,補助額!A:H,8,FALSE),VLOOKUP(AB14,補助額!A:H,7,FALSE)),"－"),"")</f>
        <v/>
      </c>
      <c r="AD14" s="97" t="str">
        <f t="shared" si="13"/>
        <v/>
      </c>
      <c r="AE14" s="91" t="str">
        <f t="shared" si="3"/>
        <v/>
      </c>
      <c r="AF14" s="91" t="str">
        <f t="shared" si="14"/>
        <v>子育てエコドア</v>
      </c>
      <c r="AG14" s="92" t="str">
        <f>IF(T14&lt;&gt;"",IFERROR(IF($P$2="共同住宅（4階建以上）",VLOOKUP(AF14,補助額!A:H,8,FALSE),VLOOKUP(AF14,補助額!A:H,7,FALSE)),"－"),"")</f>
        <v/>
      </c>
      <c r="AH14" s="98" t="str">
        <f t="shared" si="15"/>
        <v/>
      </c>
      <c r="AI14" s="94" t="str">
        <f>IF(T14="","",IF(OR($N$2="選択してください",$N$2=""),"地域を選択してください",IF(OR($P$2="選択してください",$P$2=""),"建て方を選択してください",IFERROR(VLOOKUP(AJ14,こどもエコグレード!A:F,6,FALSE),"対象外"))))</f>
        <v/>
      </c>
      <c r="AJ14" s="94" t="str">
        <f t="shared" si="4"/>
        <v>共同住宅選択してください</v>
      </c>
    </row>
    <row r="15" spans="1:36" ht="18" customHeight="1" x14ac:dyDescent="0.4">
      <c r="A15" s="25" t="str">
        <f t="shared" si="5"/>
        <v/>
      </c>
      <c r="B15" s="25" t="str">
        <f t="shared" si="6"/>
        <v/>
      </c>
      <c r="C15" s="81" t="str">
        <f t="shared" si="7"/>
        <v/>
      </c>
      <c r="D15" s="81" t="str">
        <f t="shared" si="8"/>
        <v/>
      </c>
      <c r="E15" s="81" t="str">
        <f t="shared" si="0"/>
        <v/>
      </c>
      <c r="F15" s="25">
        <f>IFERROR(VLOOKUP(K15&amp;L15,LIXIL対象製品リスト!R:W,4,FALSE),0)</f>
        <v>0</v>
      </c>
      <c r="G15" s="25">
        <f>IFERROR(VLOOKUP(K15&amp;L15,LIXIL対象製品リスト!R:W,5,FALSE),0)</f>
        <v>0</v>
      </c>
      <c r="I15" s="95"/>
      <c r="J15" s="83"/>
      <c r="K15" s="83"/>
      <c r="L15" s="82"/>
      <c r="M15" s="83"/>
      <c r="N15" s="82"/>
      <c r="O15" s="82"/>
      <c r="P15" s="84" t="str">
        <f>IF(OR(N15="",O15=""),"",IF(COUNTIF(L15,"*（D）*")&gt;0,IF((N15+F15)*(O15+G15)/10^6&gt;=サイズ!$D$17,"4",IF((N15+F15)*(O15+G15)/10^6&gt;=サイズ!$D$16,"3",IF((N15+F15)*(O15+G15)/10^6&gt;=サイズ!$D$15,"2",IF((N15+F15)*(O15+G15)/10^6&gt;=サイズ!$D$14,"1","対象外")))),IF(COUNTIF(L15,"*（E）*")&gt;0,IF((N15+F15)*(O15+G15)/10^6&gt;=サイズ!$D$21,"4",IF((N15+F15)*(O15+G15)/10^6&gt;=サイズ!$D$20,"3",IF((N15+F15)*(O15+G15)/10^6&gt;=サイズ!$D$19,"2",IF((N15+F15)*(O15+G15)/10^6&gt;=サイズ!$D$18,"1","対象外")))),"開閉形式を選択")))</f>
        <v/>
      </c>
      <c r="Q15" s="84" t="str">
        <f t="shared" si="9"/>
        <v/>
      </c>
      <c r="R15" s="84" t="str">
        <f t="shared" si="10"/>
        <v/>
      </c>
      <c r="S15" s="85" t="str">
        <f>IFERROR(IF(OR(I15="",K15="",L15="",M15="",N15="",O15=""),"",VLOOKUP(SUBSTITUTE(SUBSTITUTE(I15&amp;K15&amp;L15&amp;M15&amp;P15,CHAR(10),""),"~","～"),LIXIL対象製品リスト!P:Q,2,FALSE)),"対象の型番はありません")</f>
        <v/>
      </c>
      <c r="T15" s="84" t="str">
        <f t="shared" si="1"/>
        <v/>
      </c>
      <c r="U15" s="96"/>
      <c r="V15" s="87" t="str">
        <f>IF(T15&lt;&gt;"",IF(T15="P","SS",IF(OR(T15="S",T15="A"),T15,IF(AND(T15="B",IFERROR(VLOOKUP(S15,LIXIL対象製品リスト!L:AC,9,FALSE),"")="○"),IF(OR($P$2="",$P$2="選択してください"),"建て方を選択してください",IF($P$2="共同住宅（4階建以上）",T15,"対象外")),"対象外"))),"")</f>
        <v/>
      </c>
      <c r="W15" s="88" t="str">
        <f>"窓リノベ24"&amp;"ドア"&amp;IFERROR(LEFT(VLOOKUP(S15,LIXIL対象製品リスト!L:AC,2,FALSE),3),"はつり")&amp;V15&amp;Q15</f>
        <v>窓リノベ24ドアはつり</v>
      </c>
      <c r="X15" s="89" t="str">
        <f>IF(T15&lt;&gt;"",IFERROR(IF($P$2="共同住宅（4階建以上）",VLOOKUP(W15,補助額!A:H,8,FALSE),VLOOKUP(W15,補助額!A:H,7,FALSE)),"－"),"")</f>
        <v/>
      </c>
      <c r="Y15" s="90" t="str">
        <f t="shared" si="11"/>
        <v/>
      </c>
      <c r="Z15" s="91" t="str">
        <f>IF(T15="","",IF(OR($N$2="選択してください",$N$2=""),"地域を選択してください",IF(OR($P$2="選択してください",$P$2=""),"建て方を選択してください",IFERROR(VLOOKUP(AA15,こどもエコグレード!A:E,5,FALSE),"対象外"))))</f>
        <v/>
      </c>
      <c r="AA15" s="91" t="str">
        <f t="shared" si="2"/>
        <v>共同住宅選択してください</v>
      </c>
      <c r="AB15" s="91" t="str">
        <f t="shared" si="12"/>
        <v>子育てエコドア</v>
      </c>
      <c r="AC15" s="92" t="str">
        <f>IF(T15&lt;&gt;"",IFERROR(IF($P$2="共同住宅（4階建以上）",VLOOKUP(AB15,補助額!A:H,8,FALSE),VLOOKUP(AB15,補助額!A:H,7,FALSE)),"－"),"")</f>
        <v/>
      </c>
      <c r="AD15" s="97" t="str">
        <f t="shared" si="13"/>
        <v/>
      </c>
      <c r="AE15" s="91" t="str">
        <f t="shared" si="3"/>
        <v/>
      </c>
      <c r="AF15" s="91" t="str">
        <f t="shared" si="14"/>
        <v>子育てエコドア</v>
      </c>
      <c r="AG15" s="92" t="str">
        <f>IF(T15&lt;&gt;"",IFERROR(IF($P$2="共同住宅（4階建以上）",VLOOKUP(AF15,補助額!A:H,8,FALSE),VLOOKUP(AF15,補助額!A:H,7,FALSE)),"－"),"")</f>
        <v/>
      </c>
      <c r="AH15" s="98" t="str">
        <f t="shared" si="15"/>
        <v/>
      </c>
      <c r="AI15" s="94" t="str">
        <f>IF(T15="","",IF(OR($N$2="選択してください",$N$2=""),"地域を選択してください",IF(OR($P$2="選択してください",$P$2=""),"建て方を選択してください",IFERROR(VLOOKUP(AJ15,こどもエコグレード!A:F,6,FALSE),"対象外"))))</f>
        <v/>
      </c>
      <c r="AJ15" s="94" t="str">
        <f t="shared" si="4"/>
        <v>共同住宅選択してください</v>
      </c>
    </row>
    <row r="16" spans="1:36" ht="18" customHeight="1" x14ac:dyDescent="0.4">
      <c r="A16" s="25" t="str">
        <f t="shared" si="5"/>
        <v/>
      </c>
      <c r="B16" s="25" t="str">
        <f t="shared" si="6"/>
        <v/>
      </c>
      <c r="C16" s="81" t="str">
        <f t="shared" si="7"/>
        <v/>
      </c>
      <c r="D16" s="81" t="str">
        <f t="shared" si="8"/>
        <v/>
      </c>
      <c r="E16" s="81" t="str">
        <f t="shared" si="0"/>
        <v/>
      </c>
      <c r="F16" s="25">
        <f>IFERROR(VLOOKUP(K16&amp;L16,LIXIL対象製品リスト!R:W,4,FALSE),0)</f>
        <v>0</v>
      </c>
      <c r="G16" s="25">
        <f>IFERROR(VLOOKUP(K16&amp;L16,LIXIL対象製品リスト!R:W,5,FALSE),0)</f>
        <v>0</v>
      </c>
      <c r="I16" s="95"/>
      <c r="J16" s="83"/>
      <c r="K16" s="83"/>
      <c r="L16" s="82"/>
      <c r="M16" s="83"/>
      <c r="N16" s="82"/>
      <c r="O16" s="82"/>
      <c r="P16" s="84" t="str">
        <f>IF(OR(N16="",O16=""),"",IF(COUNTIF(L16,"*（D）*")&gt;0,IF((N16+F16)*(O16+G16)/10^6&gt;=サイズ!$D$17,"4",IF((N16+F16)*(O16+G16)/10^6&gt;=サイズ!$D$16,"3",IF((N16+F16)*(O16+G16)/10^6&gt;=サイズ!$D$15,"2",IF((N16+F16)*(O16+G16)/10^6&gt;=サイズ!$D$14,"1","対象外")))),IF(COUNTIF(L16,"*（E）*")&gt;0,IF((N16+F16)*(O16+G16)/10^6&gt;=サイズ!$D$21,"4",IF((N16+F16)*(O16+G16)/10^6&gt;=サイズ!$D$20,"3",IF((N16+F16)*(O16+G16)/10^6&gt;=サイズ!$D$19,"2",IF((N16+F16)*(O16+G16)/10^6&gt;=サイズ!$D$18,"1","対象外")))),"開閉形式を選択")))</f>
        <v/>
      </c>
      <c r="Q16" s="84" t="str">
        <f t="shared" si="9"/>
        <v/>
      </c>
      <c r="R16" s="84" t="str">
        <f t="shared" si="10"/>
        <v/>
      </c>
      <c r="S16" s="85" t="str">
        <f>IFERROR(IF(OR(I16="",K16="",L16="",M16="",N16="",O16=""),"",VLOOKUP(SUBSTITUTE(SUBSTITUTE(I16&amp;K16&amp;L16&amp;M16&amp;P16,CHAR(10),""),"~","～"),LIXIL対象製品リスト!P:Q,2,FALSE)),"対象の型番はありません")</f>
        <v/>
      </c>
      <c r="T16" s="84" t="str">
        <f t="shared" si="1"/>
        <v/>
      </c>
      <c r="U16" s="96"/>
      <c r="V16" s="87" t="str">
        <f>IF(T16&lt;&gt;"",IF(T16="P","SS",IF(OR(T16="S",T16="A"),T16,IF(AND(T16="B",IFERROR(VLOOKUP(S16,LIXIL対象製品リスト!L:AC,9,FALSE),"")="○"),IF(OR($P$2="",$P$2="選択してください"),"建て方を選択してください",IF($P$2="共同住宅（4階建以上）",T16,"対象外")),"対象外"))),"")</f>
        <v/>
      </c>
      <c r="W16" s="88" t="str">
        <f>"窓リノベ24"&amp;"ドア"&amp;IFERROR(LEFT(VLOOKUP(S16,LIXIL対象製品リスト!L:AC,2,FALSE),3),"はつり")&amp;V16&amp;Q16</f>
        <v>窓リノベ24ドアはつり</v>
      </c>
      <c r="X16" s="89" t="str">
        <f>IF(T16&lt;&gt;"",IFERROR(IF($P$2="共同住宅（4階建以上）",VLOOKUP(W16,補助額!A:H,8,FALSE),VLOOKUP(W16,補助額!A:H,7,FALSE)),"－"),"")</f>
        <v/>
      </c>
      <c r="Y16" s="90" t="str">
        <f t="shared" si="11"/>
        <v/>
      </c>
      <c r="Z16" s="91" t="str">
        <f>IF(T16="","",IF(OR($N$2="選択してください",$N$2=""),"地域を選択してください",IF(OR($P$2="選択してください",$P$2=""),"建て方を選択してください",IFERROR(VLOOKUP(AA16,こどもエコグレード!A:E,5,FALSE),"対象外"))))</f>
        <v/>
      </c>
      <c r="AA16" s="91" t="str">
        <f t="shared" si="2"/>
        <v>共同住宅選択してください</v>
      </c>
      <c r="AB16" s="91" t="str">
        <f t="shared" si="12"/>
        <v>子育てエコドア</v>
      </c>
      <c r="AC16" s="92" t="str">
        <f>IF(T16&lt;&gt;"",IFERROR(IF($P$2="共同住宅（4階建以上）",VLOOKUP(AB16,補助額!A:H,8,FALSE),VLOOKUP(AB16,補助額!A:H,7,FALSE)),"－"),"")</f>
        <v/>
      </c>
      <c r="AD16" s="97" t="str">
        <f t="shared" si="13"/>
        <v/>
      </c>
      <c r="AE16" s="91" t="str">
        <f t="shared" si="3"/>
        <v/>
      </c>
      <c r="AF16" s="91" t="str">
        <f t="shared" si="14"/>
        <v>子育てエコドア</v>
      </c>
      <c r="AG16" s="92" t="str">
        <f>IF(T16&lt;&gt;"",IFERROR(IF($P$2="共同住宅（4階建以上）",VLOOKUP(AF16,補助額!A:H,8,FALSE),VLOOKUP(AF16,補助額!A:H,7,FALSE)),"－"),"")</f>
        <v/>
      </c>
      <c r="AH16" s="98" t="str">
        <f t="shared" si="15"/>
        <v/>
      </c>
      <c r="AI16" s="94" t="str">
        <f>IF(T16="","",IF(OR($N$2="選択してください",$N$2=""),"地域を選択してください",IF(OR($P$2="選択してください",$P$2=""),"建て方を選択してください",IFERROR(VLOOKUP(AJ16,こどもエコグレード!A:F,6,FALSE),"対象外"))))</f>
        <v/>
      </c>
      <c r="AJ16" s="94" t="str">
        <f t="shared" si="4"/>
        <v>共同住宅選択してください</v>
      </c>
    </row>
    <row r="17" spans="1:36" ht="18" customHeight="1" x14ac:dyDescent="0.4">
      <c r="A17" s="25" t="str">
        <f t="shared" si="5"/>
        <v/>
      </c>
      <c r="B17" s="25" t="str">
        <f t="shared" si="6"/>
        <v/>
      </c>
      <c r="C17" s="81" t="str">
        <f t="shared" si="7"/>
        <v/>
      </c>
      <c r="D17" s="81" t="str">
        <f t="shared" si="8"/>
        <v/>
      </c>
      <c r="E17" s="81" t="str">
        <f t="shared" si="0"/>
        <v/>
      </c>
      <c r="F17" s="25">
        <f>IFERROR(VLOOKUP(K17&amp;L17,LIXIL対象製品リスト!R:W,4,FALSE),0)</f>
        <v>0</v>
      </c>
      <c r="G17" s="25">
        <f>IFERROR(VLOOKUP(K17&amp;L17,LIXIL対象製品リスト!R:W,5,FALSE),0)</f>
        <v>0</v>
      </c>
      <c r="I17" s="95"/>
      <c r="J17" s="83"/>
      <c r="K17" s="83"/>
      <c r="L17" s="82"/>
      <c r="M17" s="83"/>
      <c r="N17" s="82"/>
      <c r="O17" s="82"/>
      <c r="P17" s="84" t="str">
        <f>IF(OR(N17="",O17=""),"",IF(COUNTIF(L17,"*（D）*")&gt;0,IF((N17+F17)*(O17+G17)/10^6&gt;=サイズ!$D$17,"4",IF((N17+F17)*(O17+G17)/10^6&gt;=サイズ!$D$16,"3",IF((N17+F17)*(O17+G17)/10^6&gt;=サイズ!$D$15,"2",IF((N17+F17)*(O17+G17)/10^6&gt;=サイズ!$D$14,"1","対象外")))),IF(COUNTIF(L17,"*（E）*")&gt;0,IF((N17+F17)*(O17+G17)/10^6&gt;=サイズ!$D$21,"4",IF((N17+F17)*(O17+G17)/10^6&gt;=サイズ!$D$20,"3",IF((N17+F17)*(O17+G17)/10^6&gt;=サイズ!$D$19,"2",IF((N17+F17)*(O17+G17)/10^6&gt;=サイズ!$D$18,"1","対象外")))),"開閉形式を選択")))</f>
        <v/>
      </c>
      <c r="Q17" s="84" t="str">
        <f t="shared" si="9"/>
        <v/>
      </c>
      <c r="R17" s="84" t="str">
        <f t="shared" si="10"/>
        <v/>
      </c>
      <c r="S17" s="85" t="str">
        <f>IFERROR(IF(OR(I17="",K17="",L17="",M17="",N17="",O17=""),"",VLOOKUP(SUBSTITUTE(SUBSTITUTE(I17&amp;K17&amp;L17&amp;M17&amp;P17,CHAR(10),""),"~","～"),LIXIL対象製品リスト!P:Q,2,FALSE)),"対象の型番はありません")</f>
        <v/>
      </c>
      <c r="T17" s="84" t="str">
        <f t="shared" si="1"/>
        <v/>
      </c>
      <c r="U17" s="96"/>
      <c r="V17" s="87" t="str">
        <f>IF(T17&lt;&gt;"",IF(T17="P","SS",IF(OR(T17="S",T17="A"),T17,IF(AND(T17="B",IFERROR(VLOOKUP(S17,LIXIL対象製品リスト!L:AC,9,FALSE),"")="○"),IF(OR($P$2="",$P$2="選択してください"),"建て方を選択してください",IF($P$2="共同住宅（4階建以上）",T17,"対象外")),"対象外"))),"")</f>
        <v/>
      </c>
      <c r="W17" s="88" t="str">
        <f>"窓リノベ24"&amp;"ドア"&amp;IFERROR(LEFT(VLOOKUP(S17,LIXIL対象製品リスト!L:AC,2,FALSE),3),"はつり")&amp;V17&amp;Q17</f>
        <v>窓リノベ24ドアはつり</v>
      </c>
      <c r="X17" s="89" t="str">
        <f>IF(T17&lt;&gt;"",IFERROR(IF($P$2="共同住宅（4階建以上）",VLOOKUP(W17,補助額!A:H,8,FALSE),VLOOKUP(W17,補助額!A:H,7,FALSE)),"－"),"")</f>
        <v/>
      </c>
      <c r="Y17" s="90" t="str">
        <f t="shared" si="11"/>
        <v/>
      </c>
      <c r="Z17" s="91" t="str">
        <f>IF(T17="","",IF(OR($N$2="選択してください",$N$2=""),"地域を選択してください",IF(OR($P$2="選択してください",$P$2=""),"建て方を選択してください",IFERROR(VLOOKUP(AA17,こどもエコグレード!A:E,5,FALSE),"対象外"))))</f>
        <v/>
      </c>
      <c r="AA17" s="91" t="str">
        <f t="shared" si="2"/>
        <v>共同住宅選択してください</v>
      </c>
      <c r="AB17" s="91" t="str">
        <f t="shared" si="12"/>
        <v>子育てエコドア</v>
      </c>
      <c r="AC17" s="92" t="str">
        <f>IF(T17&lt;&gt;"",IFERROR(IF($P$2="共同住宅（4階建以上）",VLOOKUP(AB17,補助額!A:H,8,FALSE),VLOOKUP(AB17,補助額!A:H,7,FALSE)),"－"),"")</f>
        <v/>
      </c>
      <c r="AD17" s="97" t="str">
        <f t="shared" si="13"/>
        <v/>
      </c>
      <c r="AE17" s="91" t="str">
        <f t="shared" si="3"/>
        <v/>
      </c>
      <c r="AF17" s="91" t="str">
        <f t="shared" si="14"/>
        <v>子育てエコドア</v>
      </c>
      <c r="AG17" s="92" t="str">
        <f>IF(T17&lt;&gt;"",IFERROR(IF($P$2="共同住宅（4階建以上）",VLOOKUP(AF17,補助額!A:H,8,FALSE),VLOOKUP(AF17,補助額!A:H,7,FALSE)),"－"),"")</f>
        <v/>
      </c>
      <c r="AH17" s="98" t="str">
        <f t="shared" si="15"/>
        <v/>
      </c>
      <c r="AI17" s="94" t="str">
        <f>IF(T17="","",IF(OR($N$2="選択してください",$N$2=""),"地域を選択してください",IF(OR($P$2="選択してください",$P$2=""),"建て方を選択してください",IFERROR(VLOOKUP(AJ17,こどもエコグレード!A:F,6,FALSE),"対象外"))))</f>
        <v/>
      </c>
      <c r="AJ17" s="94" t="str">
        <f t="shared" si="4"/>
        <v>共同住宅選択してください</v>
      </c>
    </row>
    <row r="18" spans="1:36" ht="18" customHeight="1" x14ac:dyDescent="0.4">
      <c r="A18" s="25" t="str">
        <f t="shared" si="5"/>
        <v/>
      </c>
      <c r="B18" s="25" t="str">
        <f t="shared" si="6"/>
        <v/>
      </c>
      <c r="C18" s="81" t="str">
        <f t="shared" si="7"/>
        <v/>
      </c>
      <c r="D18" s="81" t="str">
        <f t="shared" si="8"/>
        <v/>
      </c>
      <c r="E18" s="81" t="str">
        <f t="shared" si="0"/>
        <v/>
      </c>
      <c r="F18" s="25">
        <f>IFERROR(VLOOKUP(K18&amp;L18,LIXIL対象製品リスト!R:W,4,FALSE),0)</f>
        <v>0</v>
      </c>
      <c r="G18" s="25">
        <f>IFERROR(VLOOKUP(K18&amp;L18,LIXIL対象製品リスト!R:W,5,FALSE),0)</f>
        <v>0</v>
      </c>
      <c r="I18" s="95"/>
      <c r="J18" s="83"/>
      <c r="K18" s="83"/>
      <c r="L18" s="82"/>
      <c r="M18" s="83"/>
      <c r="N18" s="82"/>
      <c r="O18" s="82"/>
      <c r="P18" s="84" t="str">
        <f>IF(OR(N18="",O18=""),"",IF(COUNTIF(L18,"*（D）*")&gt;0,IF((N18+F18)*(O18+G18)/10^6&gt;=サイズ!$D$17,"4",IF((N18+F18)*(O18+G18)/10^6&gt;=サイズ!$D$16,"3",IF((N18+F18)*(O18+G18)/10^6&gt;=サイズ!$D$15,"2",IF((N18+F18)*(O18+G18)/10^6&gt;=サイズ!$D$14,"1","対象外")))),IF(COUNTIF(L18,"*（E）*")&gt;0,IF((N18+F18)*(O18+G18)/10^6&gt;=サイズ!$D$21,"4",IF((N18+F18)*(O18+G18)/10^6&gt;=サイズ!$D$20,"3",IF((N18+F18)*(O18+G18)/10^6&gt;=サイズ!$D$19,"2",IF((N18+F18)*(O18+G18)/10^6&gt;=サイズ!$D$18,"1","対象外")))),"開閉形式を選択")))</f>
        <v/>
      </c>
      <c r="Q18" s="84" t="str">
        <f t="shared" si="9"/>
        <v/>
      </c>
      <c r="R18" s="84" t="str">
        <f t="shared" si="10"/>
        <v/>
      </c>
      <c r="S18" s="85" t="str">
        <f>IFERROR(IF(OR(I18="",K18="",L18="",M18="",N18="",O18=""),"",VLOOKUP(SUBSTITUTE(SUBSTITUTE(I18&amp;K18&amp;L18&amp;M18&amp;P18,CHAR(10),""),"~","～"),LIXIL対象製品リスト!P:Q,2,FALSE)),"対象の型番はありません")</f>
        <v/>
      </c>
      <c r="T18" s="84" t="str">
        <f t="shared" si="1"/>
        <v/>
      </c>
      <c r="U18" s="96"/>
      <c r="V18" s="87" t="str">
        <f>IF(T18&lt;&gt;"",IF(T18="P","SS",IF(OR(T18="S",T18="A"),T18,IF(AND(T18="B",IFERROR(VLOOKUP(S18,LIXIL対象製品リスト!L:AC,9,FALSE),"")="○"),IF(OR($P$2="",$P$2="選択してください"),"建て方を選択してください",IF($P$2="共同住宅（4階建以上）",T18,"対象外")),"対象外"))),"")</f>
        <v/>
      </c>
      <c r="W18" s="88" t="str">
        <f>"窓リノベ24"&amp;"ドア"&amp;IFERROR(LEFT(VLOOKUP(S18,LIXIL対象製品リスト!L:AC,2,FALSE),3),"はつり")&amp;V18&amp;Q18</f>
        <v>窓リノベ24ドアはつり</v>
      </c>
      <c r="X18" s="89" t="str">
        <f>IF(T18&lt;&gt;"",IFERROR(IF($P$2="共同住宅（4階建以上）",VLOOKUP(W18,補助額!A:H,8,FALSE),VLOOKUP(W18,補助額!A:H,7,FALSE)),"－"),"")</f>
        <v/>
      </c>
      <c r="Y18" s="90" t="str">
        <f t="shared" si="11"/>
        <v/>
      </c>
      <c r="Z18" s="91" t="str">
        <f>IF(T18="","",IF(OR($N$2="選択してください",$N$2=""),"地域を選択してください",IF(OR($P$2="選択してください",$P$2=""),"建て方を選択してください",IFERROR(VLOOKUP(AA18,こどもエコグレード!A:E,5,FALSE),"対象外"))))</f>
        <v/>
      </c>
      <c r="AA18" s="91" t="str">
        <f t="shared" si="2"/>
        <v>共同住宅選択してください</v>
      </c>
      <c r="AB18" s="91" t="str">
        <f t="shared" si="12"/>
        <v>子育てエコドア</v>
      </c>
      <c r="AC18" s="92" t="str">
        <f>IF(T18&lt;&gt;"",IFERROR(IF($P$2="共同住宅（4階建以上）",VLOOKUP(AB18,補助額!A:H,8,FALSE),VLOOKUP(AB18,補助額!A:H,7,FALSE)),"－"),"")</f>
        <v/>
      </c>
      <c r="AD18" s="97" t="str">
        <f t="shared" si="13"/>
        <v/>
      </c>
      <c r="AE18" s="91" t="str">
        <f t="shared" si="3"/>
        <v/>
      </c>
      <c r="AF18" s="91" t="str">
        <f t="shared" si="14"/>
        <v>子育てエコドア</v>
      </c>
      <c r="AG18" s="92" t="str">
        <f>IF(T18&lt;&gt;"",IFERROR(IF($P$2="共同住宅（4階建以上）",VLOOKUP(AF18,補助額!A:H,8,FALSE),VLOOKUP(AF18,補助額!A:H,7,FALSE)),"－"),"")</f>
        <v/>
      </c>
      <c r="AH18" s="98" t="str">
        <f t="shared" si="15"/>
        <v/>
      </c>
      <c r="AI18" s="94" t="str">
        <f>IF(T18="","",IF(OR($N$2="選択してください",$N$2=""),"地域を選択してください",IF(OR($P$2="選択してください",$P$2=""),"建て方を選択してください",IFERROR(VLOOKUP(AJ18,こどもエコグレード!A:F,6,FALSE),"対象外"))))</f>
        <v/>
      </c>
      <c r="AJ18" s="94" t="str">
        <f t="shared" si="4"/>
        <v>共同住宅選択してください</v>
      </c>
    </row>
    <row r="19" spans="1:36" ht="18" customHeight="1" x14ac:dyDescent="0.4">
      <c r="A19" s="25" t="str">
        <f t="shared" si="5"/>
        <v/>
      </c>
      <c r="B19" s="25" t="str">
        <f t="shared" si="6"/>
        <v/>
      </c>
      <c r="C19" s="81" t="str">
        <f t="shared" si="7"/>
        <v/>
      </c>
      <c r="D19" s="81" t="str">
        <f t="shared" si="8"/>
        <v/>
      </c>
      <c r="E19" s="81" t="str">
        <f t="shared" si="0"/>
        <v/>
      </c>
      <c r="F19" s="25">
        <f>IFERROR(VLOOKUP(K19&amp;L19,LIXIL対象製品リスト!R:W,4,FALSE),0)</f>
        <v>0</v>
      </c>
      <c r="G19" s="25">
        <f>IFERROR(VLOOKUP(K19&amp;L19,LIXIL対象製品リスト!R:W,5,FALSE),0)</f>
        <v>0</v>
      </c>
      <c r="I19" s="95"/>
      <c r="J19" s="83"/>
      <c r="K19" s="83"/>
      <c r="L19" s="82"/>
      <c r="M19" s="83"/>
      <c r="N19" s="82"/>
      <c r="O19" s="82"/>
      <c r="P19" s="84" t="str">
        <f>IF(OR(N19="",O19=""),"",IF(COUNTIF(L19,"*（D）*")&gt;0,IF((N19+F19)*(O19+G19)/10^6&gt;=サイズ!$D$17,"4",IF((N19+F19)*(O19+G19)/10^6&gt;=サイズ!$D$16,"3",IF((N19+F19)*(O19+G19)/10^6&gt;=サイズ!$D$15,"2",IF((N19+F19)*(O19+G19)/10^6&gt;=サイズ!$D$14,"1","対象外")))),IF(COUNTIF(L19,"*（E）*")&gt;0,IF((N19+F19)*(O19+G19)/10^6&gt;=サイズ!$D$21,"4",IF((N19+F19)*(O19+G19)/10^6&gt;=サイズ!$D$20,"3",IF((N19+F19)*(O19+G19)/10^6&gt;=サイズ!$D$19,"2",IF((N19+F19)*(O19+G19)/10^6&gt;=サイズ!$D$18,"1","対象外")))),"開閉形式を選択")))</f>
        <v/>
      </c>
      <c r="Q19" s="84" t="str">
        <f t="shared" si="9"/>
        <v/>
      </c>
      <c r="R19" s="84" t="str">
        <f t="shared" si="10"/>
        <v/>
      </c>
      <c r="S19" s="85" t="str">
        <f>IFERROR(IF(OR(I19="",K19="",L19="",M19="",N19="",O19=""),"",VLOOKUP(SUBSTITUTE(SUBSTITUTE(I19&amp;K19&amp;L19&amp;M19&amp;P19,CHAR(10),""),"~","～"),LIXIL対象製品リスト!P:Q,2,FALSE)),"対象の型番はありません")</f>
        <v/>
      </c>
      <c r="T19" s="84" t="str">
        <f t="shared" si="1"/>
        <v/>
      </c>
      <c r="U19" s="96"/>
      <c r="V19" s="87" t="str">
        <f>IF(T19&lt;&gt;"",IF(T19="P","SS",IF(OR(T19="S",T19="A"),T19,IF(AND(T19="B",IFERROR(VLOOKUP(S19,LIXIL対象製品リスト!L:AC,9,FALSE),"")="○"),IF(OR($P$2="",$P$2="選択してください"),"建て方を選択してください",IF($P$2="共同住宅（4階建以上）",T19,"対象外")),"対象外"))),"")</f>
        <v/>
      </c>
      <c r="W19" s="88" t="str">
        <f>"窓リノベ24"&amp;"ドア"&amp;IFERROR(LEFT(VLOOKUP(S19,LIXIL対象製品リスト!L:AC,2,FALSE),3),"はつり")&amp;V19&amp;Q19</f>
        <v>窓リノベ24ドアはつり</v>
      </c>
      <c r="X19" s="89" t="str">
        <f>IF(T19&lt;&gt;"",IFERROR(IF($P$2="共同住宅（4階建以上）",VLOOKUP(W19,補助額!A:H,8,FALSE),VLOOKUP(W19,補助額!A:H,7,FALSE)),"－"),"")</f>
        <v/>
      </c>
      <c r="Y19" s="90" t="str">
        <f t="shared" si="11"/>
        <v/>
      </c>
      <c r="Z19" s="91" t="str">
        <f>IF(T19="","",IF(OR($N$2="選択してください",$N$2=""),"地域を選択してください",IF(OR($P$2="選択してください",$P$2=""),"建て方を選択してください",IFERROR(VLOOKUP(AA19,こどもエコグレード!A:E,5,FALSE),"対象外"))))</f>
        <v/>
      </c>
      <c r="AA19" s="91" t="str">
        <f t="shared" si="2"/>
        <v>共同住宅選択してください</v>
      </c>
      <c r="AB19" s="91" t="str">
        <f t="shared" si="12"/>
        <v>子育てエコドア</v>
      </c>
      <c r="AC19" s="92" t="str">
        <f>IF(T19&lt;&gt;"",IFERROR(IF($P$2="共同住宅（4階建以上）",VLOOKUP(AB19,補助額!A:H,8,FALSE),VLOOKUP(AB19,補助額!A:H,7,FALSE)),"－"),"")</f>
        <v/>
      </c>
      <c r="AD19" s="97" t="str">
        <f t="shared" si="13"/>
        <v/>
      </c>
      <c r="AE19" s="91" t="str">
        <f t="shared" si="3"/>
        <v/>
      </c>
      <c r="AF19" s="91" t="str">
        <f t="shared" si="14"/>
        <v>子育てエコドア</v>
      </c>
      <c r="AG19" s="92" t="str">
        <f>IF(T19&lt;&gt;"",IFERROR(IF($P$2="共同住宅（4階建以上）",VLOOKUP(AF19,補助額!A:H,8,FALSE),VLOOKUP(AF19,補助額!A:H,7,FALSE)),"－"),"")</f>
        <v/>
      </c>
      <c r="AH19" s="98" t="str">
        <f t="shared" si="15"/>
        <v/>
      </c>
      <c r="AI19" s="94" t="str">
        <f>IF(T19="","",IF(OR($N$2="選択してください",$N$2=""),"地域を選択してください",IF(OR($P$2="選択してください",$P$2=""),"建て方を選択してください",IFERROR(VLOOKUP(AJ19,こどもエコグレード!A:F,6,FALSE),"対象外"))))</f>
        <v/>
      </c>
      <c r="AJ19" s="94" t="str">
        <f t="shared" si="4"/>
        <v>共同住宅選択してください</v>
      </c>
    </row>
    <row r="20" spans="1:36" ht="18" customHeight="1" x14ac:dyDescent="0.4">
      <c r="A20" s="25" t="str">
        <f t="shared" si="5"/>
        <v/>
      </c>
      <c r="B20" s="25" t="str">
        <f t="shared" si="6"/>
        <v/>
      </c>
      <c r="C20" s="81" t="str">
        <f t="shared" si="7"/>
        <v/>
      </c>
      <c r="D20" s="81" t="str">
        <f t="shared" si="8"/>
        <v/>
      </c>
      <c r="E20" s="81" t="str">
        <f t="shared" si="0"/>
        <v/>
      </c>
      <c r="F20" s="25">
        <f>IFERROR(VLOOKUP(K20&amp;L20,LIXIL対象製品リスト!R:W,4,FALSE),0)</f>
        <v>0</v>
      </c>
      <c r="G20" s="25">
        <f>IFERROR(VLOOKUP(K20&amp;L20,LIXIL対象製品リスト!R:W,5,FALSE),0)</f>
        <v>0</v>
      </c>
      <c r="I20" s="95"/>
      <c r="J20" s="83"/>
      <c r="K20" s="83"/>
      <c r="L20" s="82"/>
      <c r="M20" s="83"/>
      <c r="N20" s="82"/>
      <c r="O20" s="82"/>
      <c r="P20" s="84" t="str">
        <f>IF(OR(N20="",O20=""),"",IF(COUNTIF(L20,"*（D）*")&gt;0,IF((N20+F20)*(O20+G20)/10^6&gt;=サイズ!$D$17,"4",IF((N20+F20)*(O20+G20)/10^6&gt;=サイズ!$D$16,"3",IF((N20+F20)*(O20+G20)/10^6&gt;=サイズ!$D$15,"2",IF((N20+F20)*(O20+G20)/10^6&gt;=サイズ!$D$14,"1","対象外")))),IF(COUNTIF(L20,"*（E）*")&gt;0,IF((N20+F20)*(O20+G20)/10^6&gt;=サイズ!$D$21,"4",IF((N20+F20)*(O20+G20)/10^6&gt;=サイズ!$D$20,"3",IF((N20+F20)*(O20+G20)/10^6&gt;=サイズ!$D$19,"2",IF((N20+F20)*(O20+G20)/10^6&gt;=サイズ!$D$18,"1","対象外")))),"開閉形式を選択")))</f>
        <v/>
      </c>
      <c r="Q20" s="84" t="str">
        <f t="shared" si="9"/>
        <v/>
      </c>
      <c r="R20" s="84" t="str">
        <f t="shared" si="10"/>
        <v/>
      </c>
      <c r="S20" s="85" t="str">
        <f>IFERROR(IF(OR(I20="",K20="",L20="",M20="",N20="",O20=""),"",VLOOKUP(SUBSTITUTE(SUBSTITUTE(I20&amp;K20&amp;L20&amp;M20&amp;P20,CHAR(10),""),"~","～"),LIXIL対象製品リスト!P:Q,2,FALSE)),"対象の型番はありません")</f>
        <v/>
      </c>
      <c r="T20" s="84" t="str">
        <f t="shared" si="1"/>
        <v/>
      </c>
      <c r="U20" s="96"/>
      <c r="V20" s="87" t="str">
        <f>IF(T20&lt;&gt;"",IF(T20="P","SS",IF(OR(T20="S",T20="A"),T20,IF(AND(T20="B",IFERROR(VLOOKUP(S20,LIXIL対象製品リスト!L:AC,9,FALSE),"")="○"),IF(OR($P$2="",$P$2="選択してください"),"建て方を選択してください",IF($P$2="共同住宅（4階建以上）",T20,"対象外")),"対象外"))),"")</f>
        <v/>
      </c>
      <c r="W20" s="88" t="str">
        <f>"窓リノベ24"&amp;"ドア"&amp;IFERROR(LEFT(VLOOKUP(S20,LIXIL対象製品リスト!L:AC,2,FALSE),3),"はつり")&amp;V20&amp;Q20</f>
        <v>窓リノベ24ドアはつり</v>
      </c>
      <c r="X20" s="89" t="str">
        <f>IF(T20&lt;&gt;"",IFERROR(IF($P$2="共同住宅（4階建以上）",VLOOKUP(W20,補助額!A:H,8,FALSE),VLOOKUP(W20,補助額!A:H,7,FALSE)),"－"),"")</f>
        <v/>
      </c>
      <c r="Y20" s="90" t="str">
        <f t="shared" si="11"/>
        <v/>
      </c>
      <c r="Z20" s="91" t="str">
        <f>IF(T20="","",IF(OR($N$2="選択してください",$N$2=""),"地域を選択してください",IF(OR($P$2="選択してください",$P$2=""),"建て方を選択してください",IFERROR(VLOOKUP(AA20,こどもエコグレード!A:E,5,FALSE),"対象外"))))</f>
        <v/>
      </c>
      <c r="AA20" s="91" t="str">
        <f t="shared" si="2"/>
        <v>共同住宅選択してください</v>
      </c>
      <c r="AB20" s="91" t="str">
        <f t="shared" si="12"/>
        <v>子育てエコドア</v>
      </c>
      <c r="AC20" s="92" t="str">
        <f>IF(T20&lt;&gt;"",IFERROR(IF($P$2="共同住宅（4階建以上）",VLOOKUP(AB20,補助額!A:H,8,FALSE),VLOOKUP(AB20,補助額!A:H,7,FALSE)),"－"),"")</f>
        <v/>
      </c>
      <c r="AD20" s="97" t="str">
        <f t="shared" si="13"/>
        <v/>
      </c>
      <c r="AE20" s="91" t="str">
        <f t="shared" si="3"/>
        <v/>
      </c>
      <c r="AF20" s="91" t="str">
        <f t="shared" si="14"/>
        <v>子育てエコドア</v>
      </c>
      <c r="AG20" s="92" t="str">
        <f>IF(T20&lt;&gt;"",IFERROR(IF($P$2="共同住宅（4階建以上）",VLOOKUP(AF20,補助額!A:H,8,FALSE),VLOOKUP(AF20,補助額!A:H,7,FALSE)),"－"),"")</f>
        <v/>
      </c>
      <c r="AH20" s="98" t="str">
        <f t="shared" si="15"/>
        <v/>
      </c>
      <c r="AI20" s="94" t="str">
        <f>IF(T20="","",IF(OR($N$2="選択してください",$N$2=""),"地域を選択してください",IF(OR($P$2="選択してください",$P$2=""),"建て方を選択してください",IFERROR(VLOOKUP(AJ20,こどもエコグレード!A:F,6,FALSE),"対象外"))))</f>
        <v/>
      </c>
      <c r="AJ20" s="94" t="str">
        <f t="shared" si="4"/>
        <v>共同住宅選択してください</v>
      </c>
    </row>
    <row r="21" spans="1:36" ht="18" customHeight="1" x14ac:dyDescent="0.4">
      <c r="A21" s="25" t="str">
        <f t="shared" si="5"/>
        <v/>
      </c>
      <c r="B21" s="25" t="str">
        <f t="shared" si="6"/>
        <v/>
      </c>
      <c r="C21" s="81" t="str">
        <f t="shared" si="7"/>
        <v/>
      </c>
      <c r="D21" s="81" t="str">
        <f t="shared" si="8"/>
        <v/>
      </c>
      <c r="E21" s="81" t="str">
        <f t="shared" si="0"/>
        <v/>
      </c>
      <c r="F21" s="25">
        <f>IFERROR(VLOOKUP(K21&amp;L21,LIXIL対象製品リスト!R:W,4,FALSE),0)</f>
        <v>0</v>
      </c>
      <c r="G21" s="25">
        <f>IFERROR(VLOOKUP(K21&amp;L21,LIXIL対象製品リスト!R:W,5,FALSE),0)</f>
        <v>0</v>
      </c>
      <c r="I21" s="95"/>
      <c r="J21" s="83"/>
      <c r="K21" s="83"/>
      <c r="L21" s="82"/>
      <c r="M21" s="83"/>
      <c r="N21" s="82"/>
      <c r="O21" s="82"/>
      <c r="P21" s="84" t="str">
        <f>IF(OR(N21="",O21=""),"",IF(COUNTIF(L21,"*（D）*")&gt;0,IF((N21+F21)*(O21+G21)/10^6&gt;=サイズ!$D$17,"4",IF((N21+F21)*(O21+G21)/10^6&gt;=サイズ!$D$16,"3",IF((N21+F21)*(O21+G21)/10^6&gt;=サイズ!$D$15,"2",IF((N21+F21)*(O21+G21)/10^6&gt;=サイズ!$D$14,"1","対象外")))),IF(COUNTIF(L21,"*（E）*")&gt;0,IF((N21+F21)*(O21+G21)/10^6&gt;=サイズ!$D$21,"4",IF((N21+F21)*(O21+G21)/10^6&gt;=サイズ!$D$20,"3",IF((N21+F21)*(O21+G21)/10^6&gt;=サイズ!$D$19,"2",IF((N21+F21)*(O21+G21)/10^6&gt;=サイズ!$D$18,"1","対象外")))),"開閉形式を選択")))</f>
        <v/>
      </c>
      <c r="Q21" s="84" t="str">
        <f t="shared" si="9"/>
        <v/>
      </c>
      <c r="R21" s="84" t="str">
        <f t="shared" si="10"/>
        <v/>
      </c>
      <c r="S21" s="85" t="str">
        <f>IFERROR(IF(OR(I21="",K21="",L21="",M21="",N21="",O21=""),"",VLOOKUP(SUBSTITUTE(SUBSTITUTE(I21&amp;K21&amp;L21&amp;M21&amp;P21,CHAR(10),""),"~","～"),LIXIL対象製品リスト!P:Q,2,FALSE)),"対象の型番はありません")</f>
        <v/>
      </c>
      <c r="T21" s="84" t="str">
        <f t="shared" si="1"/>
        <v/>
      </c>
      <c r="U21" s="96"/>
      <c r="V21" s="87" t="str">
        <f>IF(T21&lt;&gt;"",IF(T21="P","SS",IF(OR(T21="S",T21="A"),T21,IF(AND(T21="B",IFERROR(VLOOKUP(S21,LIXIL対象製品リスト!L:AC,9,FALSE),"")="○"),IF(OR($P$2="",$P$2="選択してください"),"建て方を選択してください",IF($P$2="共同住宅（4階建以上）",T21,"対象外")),"対象外"))),"")</f>
        <v/>
      </c>
      <c r="W21" s="88" t="str">
        <f>"窓リノベ24"&amp;"ドア"&amp;IFERROR(LEFT(VLOOKUP(S21,LIXIL対象製品リスト!L:AC,2,FALSE),3),"はつり")&amp;V21&amp;Q21</f>
        <v>窓リノベ24ドアはつり</v>
      </c>
      <c r="X21" s="89" t="str">
        <f>IF(T21&lt;&gt;"",IFERROR(IF($P$2="共同住宅（4階建以上）",VLOOKUP(W21,補助額!A:H,8,FALSE),VLOOKUP(W21,補助額!A:H,7,FALSE)),"－"),"")</f>
        <v/>
      </c>
      <c r="Y21" s="90" t="str">
        <f t="shared" si="11"/>
        <v/>
      </c>
      <c r="Z21" s="91" t="str">
        <f>IF(T21="","",IF(OR($N$2="選択してください",$N$2=""),"地域を選択してください",IF(OR($P$2="選択してください",$P$2=""),"建て方を選択してください",IFERROR(VLOOKUP(AA21,こどもエコグレード!A:E,5,FALSE),"対象外"))))</f>
        <v/>
      </c>
      <c r="AA21" s="91" t="str">
        <f t="shared" si="2"/>
        <v>共同住宅選択してください</v>
      </c>
      <c r="AB21" s="91" t="str">
        <f t="shared" si="12"/>
        <v>子育てエコドア</v>
      </c>
      <c r="AC21" s="92" t="str">
        <f>IF(T21&lt;&gt;"",IFERROR(IF($P$2="共同住宅（4階建以上）",VLOOKUP(AB21,補助額!A:H,8,FALSE),VLOOKUP(AB21,補助額!A:H,7,FALSE)),"－"),"")</f>
        <v/>
      </c>
      <c r="AD21" s="97" t="str">
        <f t="shared" si="13"/>
        <v/>
      </c>
      <c r="AE21" s="91" t="str">
        <f t="shared" si="3"/>
        <v/>
      </c>
      <c r="AF21" s="91" t="str">
        <f t="shared" si="14"/>
        <v>子育てエコドア</v>
      </c>
      <c r="AG21" s="92" t="str">
        <f>IF(T21&lt;&gt;"",IFERROR(IF($P$2="共同住宅（4階建以上）",VLOOKUP(AF21,補助額!A:H,8,FALSE),VLOOKUP(AF21,補助額!A:H,7,FALSE)),"－"),"")</f>
        <v/>
      </c>
      <c r="AH21" s="98" t="str">
        <f t="shared" si="15"/>
        <v/>
      </c>
      <c r="AI21" s="94" t="str">
        <f>IF(T21="","",IF(OR($N$2="選択してください",$N$2=""),"地域を選択してください",IF(OR($P$2="選択してください",$P$2=""),"建て方を選択してください",IFERROR(VLOOKUP(AJ21,こどもエコグレード!A:F,6,FALSE),"対象外"))))</f>
        <v/>
      </c>
      <c r="AJ21" s="94" t="str">
        <f t="shared" si="4"/>
        <v>共同住宅選択してください</v>
      </c>
    </row>
    <row r="22" spans="1:36" ht="18" customHeight="1" x14ac:dyDescent="0.4">
      <c r="A22" s="25" t="str">
        <f t="shared" si="5"/>
        <v/>
      </c>
      <c r="B22" s="25" t="str">
        <f t="shared" si="6"/>
        <v/>
      </c>
      <c r="C22" s="81" t="str">
        <f t="shared" si="7"/>
        <v/>
      </c>
      <c r="D22" s="81" t="str">
        <f t="shared" si="8"/>
        <v/>
      </c>
      <c r="E22" s="81" t="str">
        <f t="shared" si="0"/>
        <v/>
      </c>
      <c r="F22" s="25">
        <f>IFERROR(VLOOKUP(K22&amp;L22,LIXIL対象製品リスト!R:W,4,FALSE),0)</f>
        <v>0</v>
      </c>
      <c r="G22" s="25">
        <f>IFERROR(VLOOKUP(K22&amp;L22,LIXIL対象製品リスト!R:W,5,FALSE),0)</f>
        <v>0</v>
      </c>
      <c r="I22" s="95"/>
      <c r="J22" s="83"/>
      <c r="K22" s="83"/>
      <c r="L22" s="82"/>
      <c r="M22" s="83"/>
      <c r="N22" s="82"/>
      <c r="O22" s="82"/>
      <c r="P22" s="84" t="str">
        <f>IF(OR(N22="",O22=""),"",IF(COUNTIF(L22,"*（D）*")&gt;0,IF((N22+F22)*(O22+G22)/10^6&gt;=サイズ!$D$17,"4",IF((N22+F22)*(O22+G22)/10^6&gt;=サイズ!$D$16,"3",IF((N22+F22)*(O22+G22)/10^6&gt;=サイズ!$D$15,"2",IF((N22+F22)*(O22+G22)/10^6&gt;=サイズ!$D$14,"1","対象外")))),IF(COUNTIF(L22,"*（E）*")&gt;0,IF((N22+F22)*(O22+G22)/10^6&gt;=サイズ!$D$21,"4",IF((N22+F22)*(O22+G22)/10^6&gt;=サイズ!$D$20,"3",IF((N22+F22)*(O22+G22)/10^6&gt;=サイズ!$D$19,"2",IF((N22+F22)*(O22+G22)/10^6&gt;=サイズ!$D$18,"1","対象外")))),"開閉形式を選択")))</f>
        <v/>
      </c>
      <c r="Q22" s="84" t="str">
        <f t="shared" si="9"/>
        <v/>
      </c>
      <c r="R22" s="84" t="str">
        <f t="shared" si="10"/>
        <v/>
      </c>
      <c r="S22" s="85" t="str">
        <f>IFERROR(IF(OR(I22="",K22="",L22="",M22="",N22="",O22=""),"",VLOOKUP(SUBSTITUTE(SUBSTITUTE(I22&amp;K22&amp;L22&amp;M22&amp;P22,CHAR(10),""),"~","～"),LIXIL対象製品リスト!P:Q,2,FALSE)),"対象の型番はありません")</f>
        <v/>
      </c>
      <c r="T22" s="84" t="str">
        <f t="shared" si="1"/>
        <v/>
      </c>
      <c r="U22" s="96"/>
      <c r="V22" s="87" t="str">
        <f>IF(T22&lt;&gt;"",IF(T22="P","SS",IF(OR(T22="S",T22="A"),T22,IF(AND(T22="B",IFERROR(VLOOKUP(S22,LIXIL対象製品リスト!L:AC,9,FALSE),"")="○"),IF(OR($P$2="",$P$2="選択してください"),"建て方を選択してください",IF($P$2="共同住宅（4階建以上）",T22,"対象外")),"対象外"))),"")</f>
        <v/>
      </c>
      <c r="W22" s="88" t="str">
        <f>"窓リノベ24"&amp;"ドア"&amp;IFERROR(LEFT(VLOOKUP(S22,LIXIL対象製品リスト!L:AC,2,FALSE),3),"はつり")&amp;V22&amp;Q22</f>
        <v>窓リノベ24ドアはつり</v>
      </c>
      <c r="X22" s="89" t="str">
        <f>IF(T22&lt;&gt;"",IFERROR(IF($P$2="共同住宅（4階建以上）",VLOOKUP(W22,補助額!A:H,8,FALSE),VLOOKUP(W22,補助額!A:H,7,FALSE)),"－"),"")</f>
        <v/>
      </c>
      <c r="Y22" s="90" t="str">
        <f t="shared" si="11"/>
        <v/>
      </c>
      <c r="Z22" s="91" t="str">
        <f>IF(T22="","",IF(OR($N$2="選択してください",$N$2=""),"地域を選択してください",IF(OR($P$2="選択してください",$P$2=""),"建て方を選択してください",IFERROR(VLOOKUP(AA22,こどもエコグレード!A:E,5,FALSE),"対象外"))))</f>
        <v/>
      </c>
      <c r="AA22" s="91" t="str">
        <f t="shared" si="2"/>
        <v>共同住宅選択してください</v>
      </c>
      <c r="AB22" s="91" t="str">
        <f t="shared" si="12"/>
        <v>子育てエコドア</v>
      </c>
      <c r="AC22" s="92" t="str">
        <f>IF(T22&lt;&gt;"",IFERROR(IF($P$2="共同住宅（4階建以上）",VLOOKUP(AB22,補助額!A:H,8,FALSE),VLOOKUP(AB22,補助額!A:H,7,FALSE)),"－"),"")</f>
        <v/>
      </c>
      <c r="AD22" s="97" t="str">
        <f t="shared" si="13"/>
        <v/>
      </c>
      <c r="AE22" s="91" t="str">
        <f t="shared" si="3"/>
        <v/>
      </c>
      <c r="AF22" s="91" t="str">
        <f t="shared" si="14"/>
        <v>子育てエコドア</v>
      </c>
      <c r="AG22" s="92" t="str">
        <f>IF(T22&lt;&gt;"",IFERROR(IF($P$2="共同住宅（4階建以上）",VLOOKUP(AF22,補助額!A:H,8,FALSE),VLOOKUP(AF22,補助額!A:H,7,FALSE)),"－"),"")</f>
        <v/>
      </c>
      <c r="AH22" s="98" t="str">
        <f t="shared" si="15"/>
        <v/>
      </c>
      <c r="AI22" s="94" t="str">
        <f>IF(T22="","",IF(OR($N$2="選択してください",$N$2=""),"地域を選択してください",IF(OR($P$2="選択してください",$P$2=""),"建て方を選択してください",IFERROR(VLOOKUP(AJ22,こどもエコグレード!A:F,6,FALSE),"対象外"))))</f>
        <v/>
      </c>
      <c r="AJ22" s="94" t="str">
        <f t="shared" si="4"/>
        <v>共同住宅選択してください</v>
      </c>
    </row>
    <row r="23" spans="1:36" ht="18" customHeight="1" x14ac:dyDescent="0.4">
      <c r="A23" s="25" t="str">
        <f t="shared" si="5"/>
        <v/>
      </c>
      <c r="B23" s="25" t="str">
        <f t="shared" si="6"/>
        <v/>
      </c>
      <c r="C23" s="81" t="str">
        <f t="shared" si="7"/>
        <v/>
      </c>
      <c r="D23" s="81" t="str">
        <f t="shared" si="8"/>
        <v/>
      </c>
      <c r="E23" s="81" t="str">
        <f t="shared" si="0"/>
        <v/>
      </c>
      <c r="F23" s="25">
        <f>IFERROR(VLOOKUP(K23&amp;L23,LIXIL対象製品リスト!R:W,4,FALSE),0)</f>
        <v>0</v>
      </c>
      <c r="G23" s="25">
        <f>IFERROR(VLOOKUP(K23&amp;L23,LIXIL対象製品リスト!R:W,5,FALSE),0)</f>
        <v>0</v>
      </c>
      <c r="I23" s="95"/>
      <c r="J23" s="83"/>
      <c r="K23" s="83"/>
      <c r="L23" s="82"/>
      <c r="M23" s="83"/>
      <c r="N23" s="82"/>
      <c r="O23" s="82"/>
      <c r="P23" s="84" t="str">
        <f>IF(OR(N23="",O23=""),"",IF(COUNTIF(L23,"*（D）*")&gt;0,IF((N23+F23)*(O23+G23)/10^6&gt;=サイズ!$D$17,"4",IF((N23+F23)*(O23+G23)/10^6&gt;=サイズ!$D$16,"3",IF((N23+F23)*(O23+G23)/10^6&gt;=サイズ!$D$15,"2",IF((N23+F23)*(O23+G23)/10^6&gt;=サイズ!$D$14,"1","対象外")))),IF(COUNTIF(L23,"*（E）*")&gt;0,IF((N23+F23)*(O23+G23)/10^6&gt;=サイズ!$D$21,"4",IF((N23+F23)*(O23+G23)/10^6&gt;=サイズ!$D$20,"3",IF((N23+F23)*(O23+G23)/10^6&gt;=サイズ!$D$19,"2",IF((N23+F23)*(O23+G23)/10^6&gt;=サイズ!$D$18,"1","対象外")))),"開閉形式を選択")))</f>
        <v/>
      </c>
      <c r="Q23" s="84" t="str">
        <f t="shared" si="9"/>
        <v/>
      </c>
      <c r="R23" s="84" t="str">
        <f t="shared" si="10"/>
        <v/>
      </c>
      <c r="S23" s="85" t="str">
        <f>IFERROR(IF(OR(I23="",K23="",L23="",M23="",N23="",O23=""),"",VLOOKUP(SUBSTITUTE(SUBSTITUTE(I23&amp;K23&amp;L23&amp;M23&amp;P23,CHAR(10),""),"~","～"),LIXIL対象製品リスト!P:Q,2,FALSE)),"対象の型番はありません")</f>
        <v/>
      </c>
      <c r="T23" s="84" t="str">
        <f t="shared" si="1"/>
        <v/>
      </c>
      <c r="U23" s="96"/>
      <c r="V23" s="87" t="str">
        <f>IF(T23&lt;&gt;"",IF(T23="P","SS",IF(OR(T23="S",T23="A"),T23,IF(AND(T23="B",IFERROR(VLOOKUP(S23,LIXIL対象製品リスト!L:AC,9,FALSE),"")="○"),IF(OR($P$2="",$P$2="選択してください"),"建て方を選択してください",IF($P$2="共同住宅（4階建以上）",T23,"対象外")),"対象外"))),"")</f>
        <v/>
      </c>
      <c r="W23" s="88" t="str">
        <f>"窓リノベ24"&amp;"ドア"&amp;IFERROR(LEFT(VLOOKUP(S23,LIXIL対象製品リスト!L:AC,2,FALSE),3),"はつり")&amp;V23&amp;Q23</f>
        <v>窓リノベ24ドアはつり</v>
      </c>
      <c r="X23" s="89" t="str">
        <f>IF(T23&lt;&gt;"",IFERROR(IF($P$2="共同住宅（4階建以上）",VLOOKUP(W23,補助額!A:H,8,FALSE),VLOOKUP(W23,補助額!A:H,7,FALSE)),"－"),"")</f>
        <v/>
      </c>
      <c r="Y23" s="90" t="str">
        <f t="shared" si="11"/>
        <v/>
      </c>
      <c r="Z23" s="91" t="str">
        <f>IF(T23="","",IF(OR($N$2="選択してください",$N$2=""),"地域を選択してください",IF(OR($P$2="選択してください",$P$2=""),"建て方を選択してください",IFERROR(VLOOKUP(AA23,こどもエコグレード!A:E,5,FALSE),"対象外"))))</f>
        <v/>
      </c>
      <c r="AA23" s="91" t="str">
        <f t="shared" si="2"/>
        <v>共同住宅選択してください</v>
      </c>
      <c r="AB23" s="91" t="str">
        <f t="shared" si="12"/>
        <v>子育てエコドア</v>
      </c>
      <c r="AC23" s="92" t="str">
        <f>IF(T23&lt;&gt;"",IFERROR(IF($P$2="共同住宅（4階建以上）",VLOOKUP(AB23,補助額!A:H,8,FALSE),VLOOKUP(AB23,補助額!A:H,7,FALSE)),"－"),"")</f>
        <v/>
      </c>
      <c r="AD23" s="97" t="str">
        <f t="shared" si="13"/>
        <v/>
      </c>
      <c r="AE23" s="91" t="str">
        <f t="shared" si="3"/>
        <v/>
      </c>
      <c r="AF23" s="91" t="str">
        <f t="shared" si="14"/>
        <v>子育てエコドア</v>
      </c>
      <c r="AG23" s="92" t="str">
        <f>IF(T23&lt;&gt;"",IFERROR(IF($P$2="共同住宅（4階建以上）",VLOOKUP(AF23,補助額!A:H,8,FALSE),VLOOKUP(AF23,補助額!A:H,7,FALSE)),"－"),"")</f>
        <v/>
      </c>
      <c r="AH23" s="98" t="str">
        <f t="shared" si="15"/>
        <v/>
      </c>
      <c r="AI23" s="94" t="str">
        <f>IF(T23="","",IF(OR($N$2="選択してください",$N$2=""),"地域を選択してください",IF(OR($P$2="選択してください",$P$2=""),"建て方を選択してください",IFERROR(VLOOKUP(AJ23,こどもエコグレード!A:F,6,FALSE),"対象外"))))</f>
        <v/>
      </c>
      <c r="AJ23" s="94" t="str">
        <f t="shared" si="4"/>
        <v>共同住宅選択してください</v>
      </c>
    </row>
    <row r="24" spans="1:36" ht="18" customHeight="1" x14ac:dyDescent="0.4">
      <c r="A24" s="25" t="str">
        <f t="shared" si="5"/>
        <v/>
      </c>
      <c r="B24" s="25" t="str">
        <f t="shared" si="6"/>
        <v/>
      </c>
      <c r="C24" s="81" t="str">
        <f t="shared" si="7"/>
        <v/>
      </c>
      <c r="D24" s="81" t="str">
        <f t="shared" si="8"/>
        <v/>
      </c>
      <c r="E24" s="81" t="str">
        <f t="shared" si="0"/>
        <v/>
      </c>
      <c r="F24" s="25">
        <f>IFERROR(VLOOKUP(K24&amp;L24,LIXIL対象製品リスト!R:W,4,FALSE),0)</f>
        <v>0</v>
      </c>
      <c r="G24" s="25">
        <f>IFERROR(VLOOKUP(K24&amp;L24,LIXIL対象製品リスト!R:W,5,FALSE),0)</f>
        <v>0</v>
      </c>
      <c r="I24" s="95"/>
      <c r="J24" s="83"/>
      <c r="K24" s="83"/>
      <c r="L24" s="82"/>
      <c r="M24" s="83"/>
      <c r="N24" s="82"/>
      <c r="O24" s="82"/>
      <c r="P24" s="84" t="str">
        <f>IF(OR(N24="",O24=""),"",IF(COUNTIF(L24,"*（D）*")&gt;0,IF((N24+F24)*(O24+G24)/10^6&gt;=サイズ!$D$17,"4",IF((N24+F24)*(O24+G24)/10^6&gt;=サイズ!$D$16,"3",IF((N24+F24)*(O24+G24)/10^6&gt;=サイズ!$D$15,"2",IF((N24+F24)*(O24+G24)/10^6&gt;=サイズ!$D$14,"1","対象外")))),IF(COUNTIF(L24,"*（E）*")&gt;0,IF((N24+F24)*(O24+G24)/10^6&gt;=サイズ!$D$21,"4",IF((N24+F24)*(O24+G24)/10^6&gt;=サイズ!$D$20,"3",IF((N24+F24)*(O24+G24)/10^6&gt;=サイズ!$D$19,"2",IF((N24+F24)*(O24+G24)/10^6&gt;=サイズ!$D$18,"1","対象外")))),"開閉形式を選択")))</f>
        <v/>
      </c>
      <c r="Q24" s="84" t="str">
        <f t="shared" si="9"/>
        <v/>
      </c>
      <c r="R24" s="84" t="str">
        <f t="shared" si="10"/>
        <v/>
      </c>
      <c r="S24" s="85" t="str">
        <f>IFERROR(IF(OR(I24="",K24="",L24="",M24="",N24="",O24=""),"",VLOOKUP(SUBSTITUTE(SUBSTITUTE(I24&amp;K24&amp;L24&amp;M24&amp;P24,CHAR(10),""),"~","～"),LIXIL対象製品リスト!P:Q,2,FALSE)),"対象の型番はありません")</f>
        <v/>
      </c>
      <c r="T24" s="84" t="str">
        <f t="shared" si="1"/>
        <v/>
      </c>
      <c r="U24" s="96"/>
      <c r="V24" s="87" t="str">
        <f>IF(T24&lt;&gt;"",IF(T24="P","SS",IF(OR(T24="S",T24="A"),T24,IF(AND(T24="B",IFERROR(VLOOKUP(S24,LIXIL対象製品リスト!L:AC,9,FALSE),"")="○"),IF(OR($P$2="",$P$2="選択してください"),"建て方を選択してください",IF($P$2="共同住宅（4階建以上）",T24,"対象外")),"対象外"))),"")</f>
        <v/>
      </c>
      <c r="W24" s="88" t="str">
        <f>"窓リノベ24"&amp;"ドア"&amp;IFERROR(LEFT(VLOOKUP(S24,LIXIL対象製品リスト!L:AC,2,FALSE),3),"はつり")&amp;V24&amp;Q24</f>
        <v>窓リノベ24ドアはつり</v>
      </c>
      <c r="X24" s="89" t="str">
        <f>IF(T24&lt;&gt;"",IFERROR(IF($P$2="共同住宅（4階建以上）",VLOOKUP(W24,補助額!A:H,8,FALSE),VLOOKUP(W24,補助額!A:H,7,FALSE)),"－"),"")</f>
        <v/>
      </c>
      <c r="Y24" s="90" t="str">
        <f t="shared" si="11"/>
        <v/>
      </c>
      <c r="Z24" s="91" t="str">
        <f>IF(T24="","",IF(OR($N$2="選択してください",$N$2=""),"地域を選択してください",IF(OR($P$2="選択してください",$P$2=""),"建て方を選択してください",IFERROR(VLOOKUP(AA24,こどもエコグレード!A:E,5,FALSE),"対象外"))))</f>
        <v/>
      </c>
      <c r="AA24" s="91" t="str">
        <f t="shared" si="2"/>
        <v>共同住宅選択してください</v>
      </c>
      <c r="AB24" s="91" t="str">
        <f t="shared" si="12"/>
        <v>子育てエコドア</v>
      </c>
      <c r="AC24" s="92" t="str">
        <f>IF(T24&lt;&gt;"",IFERROR(IF($P$2="共同住宅（4階建以上）",VLOOKUP(AB24,補助額!A:H,8,FALSE),VLOOKUP(AB24,補助額!A:H,7,FALSE)),"－"),"")</f>
        <v/>
      </c>
      <c r="AD24" s="97" t="str">
        <f t="shared" si="13"/>
        <v/>
      </c>
      <c r="AE24" s="91" t="str">
        <f t="shared" si="3"/>
        <v/>
      </c>
      <c r="AF24" s="91" t="str">
        <f t="shared" si="14"/>
        <v>子育てエコドア</v>
      </c>
      <c r="AG24" s="92" t="str">
        <f>IF(T24&lt;&gt;"",IFERROR(IF($P$2="共同住宅（4階建以上）",VLOOKUP(AF24,補助額!A:H,8,FALSE),VLOOKUP(AF24,補助額!A:H,7,FALSE)),"－"),"")</f>
        <v/>
      </c>
      <c r="AH24" s="98" t="str">
        <f t="shared" si="15"/>
        <v/>
      </c>
      <c r="AI24" s="94" t="str">
        <f>IF(T24="","",IF(OR($N$2="選択してください",$N$2=""),"地域を選択してください",IF(OR($P$2="選択してください",$P$2=""),"建て方を選択してください",IFERROR(VLOOKUP(AJ24,こどもエコグレード!A:F,6,FALSE),"対象外"))))</f>
        <v/>
      </c>
      <c r="AJ24" s="94" t="str">
        <f t="shared" si="4"/>
        <v>共同住宅選択してください</v>
      </c>
    </row>
    <row r="25" spans="1:36" ht="18" customHeight="1" x14ac:dyDescent="0.4">
      <c r="A25" s="25" t="str">
        <f t="shared" si="5"/>
        <v/>
      </c>
      <c r="B25" s="25" t="str">
        <f t="shared" si="6"/>
        <v/>
      </c>
      <c r="C25" s="81" t="str">
        <f t="shared" si="7"/>
        <v/>
      </c>
      <c r="D25" s="81" t="str">
        <f t="shared" si="8"/>
        <v/>
      </c>
      <c r="E25" s="81" t="str">
        <f t="shared" si="0"/>
        <v/>
      </c>
      <c r="F25" s="25">
        <f>IFERROR(VLOOKUP(K25&amp;L25,LIXIL対象製品リスト!R:W,4,FALSE),0)</f>
        <v>0</v>
      </c>
      <c r="G25" s="25">
        <f>IFERROR(VLOOKUP(K25&amp;L25,LIXIL対象製品リスト!R:W,5,FALSE),0)</f>
        <v>0</v>
      </c>
      <c r="I25" s="95"/>
      <c r="J25" s="83"/>
      <c r="K25" s="83"/>
      <c r="L25" s="82"/>
      <c r="M25" s="83"/>
      <c r="N25" s="82"/>
      <c r="O25" s="82"/>
      <c r="P25" s="84" t="str">
        <f>IF(OR(N25="",O25=""),"",IF(COUNTIF(L25,"*（D）*")&gt;0,IF((N25+F25)*(O25+G25)/10^6&gt;=サイズ!$D$17,"4",IF((N25+F25)*(O25+G25)/10^6&gt;=サイズ!$D$16,"3",IF((N25+F25)*(O25+G25)/10^6&gt;=サイズ!$D$15,"2",IF((N25+F25)*(O25+G25)/10^6&gt;=サイズ!$D$14,"1","対象外")))),IF(COUNTIF(L25,"*（E）*")&gt;0,IF((N25+F25)*(O25+G25)/10^6&gt;=サイズ!$D$21,"4",IF((N25+F25)*(O25+G25)/10^6&gt;=サイズ!$D$20,"3",IF((N25+F25)*(O25+G25)/10^6&gt;=サイズ!$D$19,"2",IF((N25+F25)*(O25+G25)/10^6&gt;=サイズ!$D$18,"1","対象外")))),"開閉形式を選択")))</f>
        <v/>
      </c>
      <c r="Q25" s="84" t="str">
        <f t="shared" si="9"/>
        <v/>
      </c>
      <c r="R25" s="84" t="str">
        <f t="shared" si="10"/>
        <v/>
      </c>
      <c r="S25" s="85" t="str">
        <f>IFERROR(IF(OR(I25="",K25="",L25="",M25="",N25="",O25=""),"",VLOOKUP(SUBSTITUTE(SUBSTITUTE(I25&amp;K25&amp;L25&amp;M25&amp;P25,CHAR(10),""),"~","～"),LIXIL対象製品リスト!P:Q,2,FALSE)),"対象の型番はありません")</f>
        <v/>
      </c>
      <c r="T25" s="84" t="str">
        <f t="shared" si="1"/>
        <v/>
      </c>
      <c r="U25" s="96"/>
      <c r="V25" s="87" t="str">
        <f>IF(T25&lt;&gt;"",IF(T25="P","SS",IF(OR(T25="S",T25="A"),T25,IF(AND(T25="B",IFERROR(VLOOKUP(S25,LIXIL対象製品リスト!L:AC,9,FALSE),"")="○"),IF(OR($P$2="",$P$2="選択してください"),"建て方を選択してください",IF($P$2="共同住宅（4階建以上）",T25,"対象外")),"対象外"))),"")</f>
        <v/>
      </c>
      <c r="W25" s="88" t="str">
        <f>"窓リノベ24"&amp;"ドア"&amp;IFERROR(LEFT(VLOOKUP(S25,LIXIL対象製品リスト!L:AC,2,FALSE),3),"はつり")&amp;V25&amp;Q25</f>
        <v>窓リノベ24ドアはつり</v>
      </c>
      <c r="X25" s="89" t="str">
        <f>IF(T25&lt;&gt;"",IFERROR(IF($P$2="共同住宅（4階建以上）",VLOOKUP(W25,補助額!A:H,8,FALSE),VLOOKUP(W25,補助額!A:H,7,FALSE)),"－"),"")</f>
        <v/>
      </c>
      <c r="Y25" s="90" t="str">
        <f t="shared" si="11"/>
        <v/>
      </c>
      <c r="Z25" s="91" t="str">
        <f>IF(T25="","",IF(OR($N$2="選択してください",$N$2=""),"地域を選択してください",IF(OR($P$2="選択してください",$P$2=""),"建て方を選択してください",IFERROR(VLOOKUP(AA25,こどもエコグレード!A:E,5,FALSE),"対象外"))))</f>
        <v/>
      </c>
      <c r="AA25" s="91" t="str">
        <f t="shared" si="2"/>
        <v>共同住宅選択してください</v>
      </c>
      <c r="AB25" s="91" t="str">
        <f t="shared" si="12"/>
        <v>子育てエコドア</v>
      </c>
      <c r="AC25" s="92" t="str">
        <f>IF(T25&lt;&gt;"",IFERROR(IF($P$2="共同住宅（4階建以上）",VLOOKUP(AB25,補助額!A:H,8,FALSE),VLOOKUP(AB25,補助額!A:H,7,FALSE)),"－"),"")</f>
        <v/>
      </c>
      <c r="AD25" s="97" t="str">
        <f t="shared" si="13"/>
        <v/>
      </c>
      <c r="AE25" s="91" t="str">
        <f t="shared" si="3"/>
        <v/>
      </c>
      <c r="AF25" s="91" t="str">
        <f t="shared" si="14"/>
        <v>子育てエコドア</v>
      </c>
      <c r="AG25" s="92" t="str">
        <f>IF(T25&lt;&gt;"",IFERROR(IF($P$2="共同住宅（4階建以上）",VLOOKUP(AF25,補助額!A:H,8,FALSE),VLOOKUP(AF25,補助額!A:H,7,FALSE)),"－"),"")</f>
        <v/>
      </c>
      <c r="AH25" s="98" t="str">
        <f t="shared" si="15"/>
        <v/>
      </c>
      <c r="AI25" s="94" t="str">
        <f>IF(T25="","",IF(OR($N$2="選択してください",$N$2=""),"地域を選択してください",IF(OR($P$2="選択してください",$P$2=""),"建て方を選択してください",IFERROR(VLOOKUP(AJ25,こどもエコグレード!A:F,6,FALSE),"対象外"))))</f>
        <v/>
      </c>
      <c r="AJ25" s="94" t="str">
        <f t="shared" si="4"/>
        <v>共同住宅選択してください</v>
      </c>
    </row>
    <row r="26" spans="1:36" ht="18" customHeight="1" x14ac:dyDescent="0.4">
      <c r="A26" s="25" t="str">
        <f t="shared" si="5"/>
        <v/>
      </c>
      <c r="B26" s="25" t="str">
        <f t="shared" si="6"/>
        <v/>
      </c>
      <c r="C26" s="81" t="str">
        <f t="shared" si="7"/>
        <v/>
      </c>
      <c r="D26" s="81" t="str">
        <f t="shared" si="8"/>
        <v/>
      </c>
      <c r="E26" s="81" t="str">
        <f t="shared" si="0"/>
        <v/>
      </c>
      <c r="F26" s="25">
        <f>IFERROR(VLOOKUP(K26&amp;L26,LIXIL対象製品リスト!R:W,4,FALSE),0)</f>
        <v>0</v>
      </c>
      <c r="G26" s="25">
        <f>IFERROR(VLOOKUP(K26&amp;L26,LIXIL対象製品リスト!R:W,5,FALSE),0)</f>
        <v>0</v>
      </c>
      <c r="I26" s="95"/>
      <c r="J26" s="83"/>
      <c r="K26" s="83"/>
      <c r="L26" s="82"/>
      <c r="M26" s="83"/>
      <c r="N26" s="82"/>
      <c r="O26" s="82"/>
      <c r="P26" s="84" t="str">
        <f>IF(OR(N26="",O26=""),"",IF(COUNTIF(L26,"*（D）*")&gt;0,IF((N26+F26)*(O26+G26)/10^6&gt;=サイズ!$D$17,"4",IF((N26+F26)*(O26+G26)/10^6&gt;=サイズ!$D$16,"3",IF((N26+F26)*(O26+G26)/10^6&gt;=サイズ!$D$15,"2",IF((N26+F26)*(O26+G26)/10^6&gt;=サイズ!$D$14,"1","対象外")))),IF(COUNTIF(L26,"*（E）*")&gt;0,IF((N26+F26)*(O26+G26)/10^6&gt;=サイズ!$D$21,"4",IF((N26+F26)*(O26+G26)/10^6&gt;=サイズ!$D$20,"3",IF((N26+F26)*(O26+G26)/10^6&gt;=サイズ!$D$19,"2",IF((N26+F26)*(O26+G26)/10^6&gt;=サイズ!$D$18,"1","対象外")))),"開閉形式を選択")))</f>
        <v/>
      </c>
      <c r="Q26" s="84" t="str">
        <f t="shared" si="9"/>
        <v/>
      </c>
      <c r="R26" s="84" t="str">
        <f t="shared" si="10"/>
        <v/>
      </c>
      <c r="S26" s="85" t="str">
        <f>IFERROR(IF(OR(I26="",K26="",L26="",M26="",N26="",O26=""),"",VLOOKUP(SUBSTITUTE(SUBSTITUTE(I26&amp;K26&amp;L26&amp;M26&amp;P26,CHAR(10),""),"~","～"),LIXIL対象製品リスト!P:Q,2,FALSE)),"対象の型番はありません")</f>
        <v/>
      </c>
      <c r="T26" s="84" t="str">
        <f t="shared" si="1"/>
        <v/>
      </c>
      <c r="U26" s="96"/>
      <c r="V26" s="87" t="str">
        <f>IF(T26&lt;&gt;"",IF(T26="P","SS",IF(OR(T26="S",T26="A"),T26,IF(AND(T26="B",IFERROR(VLOOKUP(S26,LIXIL対象製品リスト!L:AC,9,FALSE),"")="○"),IF(OR($P$2="",$P$2="選択してください"),"建て方を選択してください",IF($P$2="共同住宅（4階建以上）",T26,"対象外")),"対象外"))),"")</f>
        <v/>
      </c>
      <c r="W26" s="88" t="str">
        <f>"窓リノベ24"&amp;"ドア"&amp;IFERROR(LEFT(VLOOKUP(S26,LIXIL対象製品リスト!L:AC,2,FALSE),3),"はつり")&amp;V26&amp;Q26</f>
        <v>窓リノベ24ドアはつり</v>
      </c>
      <c r="X26" s="89" t="str">
        <f>IF(T26&lt;&gt;"",IFERROR(IF($P$2="共同住宅（4階建以上）",VLOOKUP(W26,補助額!A:H,8,FALSE),VLOOKUP(W26,補助額!A:H,7,FALSE)),"－"),"")</f>
        <v/>
      </c>
      <c r="Y26" s="90" t="str">
        <f t="shared" si="11"/>
        <v/>
      </c>
      <c r="Z26" s="91" t="str">
        <f>IF(T26="","",IF(OR($N$2="選択してください",$N$2=""),"地域を選択してください",IF(OR($P$2="選択してください",$P$2=""),"建て方を選択してください",IFERROR(VLOOKUP(AA26,こどもエコグレード!A:E,5,FALSE),"対象外"))))</f>
        <v/>
      </c>
      <c r="AA26" s="91" t="str">
        <f t="shared" si="2"/>
        <v>共同住宅選択してください</v>
      </c>
      <c r="AB26" s="91" t="str">
        <f t="shared" si="12"/>
        <v>子育てエコドア</v>
      </c>
      <c r="AC26" s="92" t="str">
        <f>IF(T26&lt;&gt;"",IFERROR(IF($P$2="共同住宅（4階建以上）",VLOOKUP(AB26,補助額!A:H,8,FALSE),VLOOKUP(AB26,補助額!A:H,7,FALSE)),"－"),"")</f>
        <v/>
      </c>
      <c r="AD26" s="97" t="str">
        <f t="shared" si="13"/>
        <v/>
      </c>
      <c r="AE26" s="91" t="str">
        <f t="shared" si="3"/>
        <v/>
      </c>
      <c r="AF26" s="91" t="str">
        <f t="shared" si="14"/>
        <v>子育てエコドア</v>
      </c>
      <c r="AG26" s="92" t="str">
        <f>IF(T26&lt;&gt;"",IFERROR(IF($P$2="共同住宅（4階建以上）",VLOOKUP(AF26,補助額!A:H,8,FALSE),VLOOKUP(AF26,補助額!A:H,7,FALSE)),"－"),"")</f>
        <v/>
      </c>
      <c r="AH26" s="98" t="str">
        <f t="shared" si="15"/>
        <v/>
      </c>
      <c r="AI26" s="94" t="str">
        <f>IF(T26="","",IF(OR($N$2="選択してください",$N$2=""),"地域を選択してください",IF(OR($P$2="選択してください",$P$2=""),"建て方を選択してください",IFERROR(VLOOKUP(AJ26,こどもエコグレード!A:F,6,FALSE),"対象外"))))</f>
        <v/>
      </c>
      <c r="AJ26" s="94" t="str">
        <f t="shared" si="4"/>
        <v>共同住宅選択してください</v>
      </c>
    </row>
    <row r="27" spans="1:36" ht="18" customHeight="1" x14ac:dyDescent="0.4">
      <c r="A27" s="25" t="str">
        <f t="shared" si="5"/>
        <v/>
      </c>
      <c r="B27" s="25" t="str">
        <f t="shared" si="6"/>
        <v/>
      </c>
      <c r="C27" s="81" t="str">
        <f t="shared" si="7"/>
        <v/>
      </c>
      <c r="D27" s="81" t="str">
        <f t="shared" si="8"/>
        <v/>
      </c>
      <c r="E27" s="81" t="str">
        <f t="shared" si="0"/>
        <v/>
      </c>
      <c r="F27" s="25">
        <f>IFERROR(VLOOKUP(K27&amp;L27,LIXIL対象製品リスト!R:W,4,FALSE),0)</f>
        <v>0</v>
      </c>
      <c r="G27" s="25">
        <f>IFERROR(VLOOKUP(K27&amp;L27,LIXIL対象製品リスト!R:W,5,FALSE),0)</f>
        <v>0</v>
      </c>
      <c r="I27" s="95"/>
      <c r="J27" s="83"/>
      <c r="K27" s="83"/>
      <c r="L27" s="82"/>
      <c r="M27" s="83"/>
      <c r="N27" s="82"/>
      <c r="O27" s="82"/>
      <c r="P27" s="84" t="str">
        <f>IF(OR(N27="",O27=""),"",IF(COUNTIF(L27,"*（D）*")&gt;0,IF((N27+F27)*(O27+G27)/10^6&gt;=サイズ!$D$17,"4",IF((N27+F27)*(O27+G27)/10^6&gt;=サイズ!$D$16,"3",IF((N27+F27)*(O27+G27)/10^6&gt;=サイズ!$D$15,"2",IF((N27+F27)*(O27+G27)/10^6&gt;=サイズ!$D$14,"1","対象外")))),IF(COUNTIF(L27,"*（E）*")&gt;0,IF((N27+F27)*(O27+G27)/10^6&gt;=サイズ!$D$21,"4",IF((N27+F27)*(O27+G27)/10^6&gt;=サイズ!$D$20,"3",IF((N27+F27)*(O27+G27)/10^6&gt;=サイズ!$D$19,"2",IF((N27+F27)*(O27+G27)/10^6&gt;=サイズ!$D$18,"1","対象外")))),"開閉形式を選択")))</f>
        <v/>
      </c>
      <c r="Q27" s="84" t="str">
        <f t="shared" si="9"/>
        <v/>
      </c>
      <c r="R27" s="84" t="str">
        <f t="shared" si="10"/>
        <v/>
      </c>
      <c r="S27" s="85" t="str">
        <f>IFERROR(IF(OR(I27="",K27="",L27="",M27="",N27="",O27=""),"",VLOOKUP(SUBSTITUTE(SUBSTITUTE(I27&amp;K27&amp;L27&amp;M27&amp;P27,CHAR(10),""),"~","～"),LIXIL対象製品リスト!P:Q,2,FALSE)),"対象の型番はありません")</f>
        <v/>
      </c>
      <c r="T27" s="84" t="str">
        <f t="shared" si="1"/>
        <v/>
      </c>
      <c r="U27" s="96"/>
      <c r="V27" s="87" t="str">
        <f>IF(T27&lt;&gt;"",IF(T27="P","SS",IF(OR(T27="S",T27="A"),T27,IF(AND(T27="B",IFERROR(VLOOKUP(S27,LIXIL対象製品リスト!L:AC,9,FALSE),"")="○"),IF(OR($P$2="",$P$2="選択してください"),"建て方を選択してください",IF($P$2="共同住宅（4階建以上）",T27,"対象外")),"対象外"))),"")</f>
        <v/>
      </c>
      <c r="W27" s="88" t="str">
        <f>"窓リノベ24"&amp;"ドア"&amp;IFERROR(LEFT(VLOOKUP(S27,LIXIL対象製品リスト!L:AC,2,FALSE),3),"はつり")&amp;V27&amp;Q27</f>
        <v>窓リノベ24ドアはつり</v>
      </c>
      <c r="X27" s="89" t="str">
        <f>IF(T27&lt;&gt;"",IFERROR(IF($P$2="共同住宅（4階建以上）",VLOOKUP(W27,補助額!A:H,8,FALSE),VLOOKUP(W27,補助額!A:H,7,FALSE)),"－"),"")</f>
        <v/>
      </c>
      <c r="Y27" s="90" t="str">
        <f t="shared" si="11"/>
        <v/>
      </c>
      <c r="Z27" s="91" t="str">
        <f>IF(T27="","",IF(OR($N$2="選択してください",$N$2=""),"地域を選択してください",IF(OR($P$2="選択してください",$P$2=""),"建て方を選択してください",IFERROR(VLOOKUP(AA27,こどもエコグレード!A:E,5,FALSE),"対象外"))))</f>
        <v/>
      </c>
      <c r="AA27" s="91" t="str">
        <f t="shared" si="2"/>
        <v>共同住宅選択してください</v>
      </c>
      <c r="AB27" s="91" t="str">
        <f t="shared" si="12"/>
        <v>子育てエコドア</v>
      </c>
      <c r="AC27" s="92" t="str">
        <f>IF(T27&lt;&gt;"",IFERROR(IF($P$2="共同住宅（4階建以上）",VLOOKUP(AB27,補助額!A:H,8,FALSE),VLOOKUP(AB27,補助額!A:H,7,FALSE)),"－"),"")</f>
        <v/>
      </c>
      <c r="AD27" s="97" t="str">
        <f t="shared" si="13"/>
        <v/>
      </c>
      <c r="AE27" s="91" t="str">
        <f t="shared" si="3"/>
        <v/>
      </c>
      <c r="AF27" s="91" t="str">
        <f t="shared" si="14"/>
        <v>子育てエコドア</v>
      </c>
      <c r="AG27" s="92" t="str">
        <f>IF(T27&lt;&gt;"",IFERROR(IF($P$2="共同住宅（4階建以上）",VLOOKUP(AF27,補助額!A:H,8,FALSE),VLOOKUP(AF27,補助額!A:H,7,FALSE)),"－"),"")</f>
        <v/>
      </c>
      <c r="AH27" s="98" t="str">
        <f t="shared" si="15"/>
        <v/>
      </c>
      <c r="AI27" s="94" t="str">
        <f>IF(T27="","",IF(OR($N$2="選択してください",$N$2=""),"地域を選択してください",IF(OR($P$2="選択してください",$P$2=""),"建て方を選択してください",IFERROR(VLOOKUP(AJ27,こどもエコグレード!A:F,6,FALSE),"対象外"))))</f>
        <v/>
      </c>
      <c r="AJ27" s="94" t="str">
        <f t="shared" si="4"/>
        <v>共同住宅選択してください</v>
      </c>
    </row>
    <row r="28" spans="1:36" ht="18" customHeight="1" x14ac:dyDescent="0.4">
      <c r="A28" s="25" t="str">
        <f t="shared" si="5"/>
        <v/>
      </c>
      <c r="B28" s="25" t="str">
        <f t="shared" si="6"/>
        <v/>
      </c>
      <c r="C28" s="81" t="str">
        <f t="shared" si="7"/>
        <v/>
      </c>
      <c r="D28" s="81" t="str">
        <f t="shared" si="8"/>
        <v/>
      </c>
      <c r="E28" s="81" t="str">
        <f t="shared" si="0"/>
        <v/>
      </c>
      <c r="F28" s="25">
        <f>IFERROR(VLOOKUP(K28&amp;L28,LIXIL対象製品リスト!R:W,4,FALSE),0)</f>
        <v>0</v>
      </c>
      <c r="G28" s="25">
        <f>IFERROR(VLOOKUP(K28&amp;L28,LIXIL対象製品リスト!R:W,5,FALSE),0)</f>
        <v>0</v>
      </c>
      <c r="I28" s="95"/>
      <c r="J28" s="83"/>
      <c r="K28" s="83"/>
      <c r="L28" s="82"/>
      <c r="M28" s="83"/>
      <c r="N28" s="82"/>
      <c r="O28" s="82"/>
      <c r="P28" s="84" t="str">
        <f>IF(OR(N28="",O28=""),"",IF(COUNTIF(L28,"*（D）*")&gt;0,IF((N28+F28)*(O28+G28)/10^6&gt;=サイズ!$D$17,"4",IF((N28+F28)*(O28+G28)/10^6&gt;=サイズ!$D$16,"3",IF((N28+F28)*(O28+G28)/10^6&gt;=サイズ!$D$15,"2",IF((N28+F28)*(O28+G28)/10^6&gt;=サイズ!$D$14,"1","対象外")))),IF(COUNTIF(L28,"*（E）*")&gt;0,IF((N28+F28)*(O28+G28)/10^6&gt;=サイズ!$D$21,"4",IF((N28+F28)*(O28+G28)/10^6&gt;=サイズ!$D$20,"3",IF((N28+F28)*(O28+G28)/10^6&gt;=サイズ!$D$19,"2",IF((N28+F28)*(O28+G28)/10^6&gt;=サイズ!$D$18,"1","対象外")))),"開閉形式を選択")))</f>
        <v/>
      </c>
      <c r="Q28" s="84" t="str">
        <f t="shared" si="9"/>
        <v/>
      </c>
      <c r="R28" s="84" t="str">
        <f t="shared" si="10"/>
        <v/>
      </c>
      <c r="S28" s="85" t="str">
        <f>IFERROR(IF(OR(I28="",K28="",L28="",M28="",N28="",O28=""),"",VLOOKUP(SUBSTITUTE(SUBSTITUTE(I28&amp;K28&amp;L28&amp;M28&amp;P28,CHAR(10),""),"~","～"),LIXIL対象製品リスト!P:Q,2,FALSE)),"対象の型番はありません")</f>
        <v/>
      </c>
      <c r="T28" s="84" t="str">
        <f t="shared" si="1"/>
        <v/>
      </c>
      <c r="U28" s="96"/>
      <c r="V28" s="87" t="str">
        <f>IF(T28&lt;&gt;"",IF(T28="P","SS",IF(OR(T28="S",T28="A"),T28,IF(AND(T28="B",IFERROR(VLOOKUP(S28,LIXIL対象製品リスト!L:AC,9,FALSE),"")="○"),IF(OR($P$2="",$P$2="選択してください"),"建て方を選択してください",IF($P$2="共同住宅（4階建以上）",T28,"対象外")),"対象外"))),"")</f>
        <v/>
      </c>
      <c r="W28" s="88" t="str">
        <f>"窓リノベ24"&amp;"ドア"&amp;IFERROR(LEFT(VLOOKUP(S28,LIXIL対象製品リスト!L:AC,2,FALSE),3),"はつり")&amp;V28&amp;Q28</f>
        <v>窓リノベ24ドアはつり</v>
      </c>
      <c r="X28" s="89" t="str">
        <f>IF(T28&lt;&gt;"",IFERROR(IF($P$2="共同住宅（4階建以上）",VLOOKUP(W28,補助額!A:H,8,FALSE),VLOOKUP(W28,補助額!A:H,7,FALSE)),"－"),"")</f>
        <v/>
      </c>
      <c r="Y28" s="90" t="str">
        <f t="shared" si="11"/>
        <v/>
      </c>
      <c r="Z28" s="91" t="str">
        <f>IF(T28="","",IF(OR($N$2="選択してください",$N$2=""),"地域を選択してください",IF(OR($P$2="選択してください",$P$2=""),"建て方を選択してください",IFERROR(VLOOKUP(AA28,こどもエコグレード!A:E,5,FALSE),"対象外"))))</f>
        <v/>
      </c>
      <c r="AA28" s="91" t="str">
        <f t="shared" si="2"/>
        <v>共同住宅選択してください</v>
      </c>
      <c r="AB28" s="91" t="str">
        <f t="shared" si="12"/>
        <v>子育てエコドア</v>
      </c>
      <c r="AC28" s="92" t="str">
        <f>IF(T28&lt;&gt;"",IFERROR(IF($P$2="共同住宅（4階建以上）",VLOOKUP(AB28,補助額!A:H,8,FALSE),VLOOKUP(AB28,補助額!A:H,7,FALSE)),"－"),"")</f>
        <v/>
      </c>
      <c r="AD28" s="97" t="str">
        <f t="shared" si="13"/>
        <v/>
      </c>
      <c r="AE28" s="91" t="str">
        <f t="shared" si="3"/>
        <v/>
      </c>
      <c r="AF28" s="91" t="str">
        <f t="shared" si="14"/>
        <v>子育てエコドア</v>
      </c>
      <c r="AG28" s="92" t="str">
        <f>IF(T28&lt;&gt;"",IFERROR(IF($P$2="共同住宅（4階建以上）",VLOOKUP(AF28,補助額!A:H,8,FALSE),VLOOKUP(AF28,補助額!A:H,7,FALSE)),"－"),"")</f>
        <v/>
      </c>
      <c r="AH28" s="98" t="str">
        <f t="shared" si="15"/>
        <v/>
      </c>
      <c r="AI28" s="94" t="str">
        <f>IF(T28="","",IF(OR($N$2="選択してください",$N$2=""),"地域を選択してください",IF(OR($P$2="選択してください",$P$2=""),"建て方を選択してください",IFERROR(VLOOKUP(AJ28,こどもエコグレード!A:F,6,FALSE),"対象外"))))</f>
        <v/>
      </c>
      <c r="AJ28" s="94" t="str">
        <f t="shared" si="4"/>
        <v>共同住宅選択してください</v>
      </c>
    </row>
    <row r="29" spans="1:36" ht="18" customHeight="1" x14ac:dyDescent="0.4">
      <c r="A29" s="25" t="str">
        <f t="shared" si="5"/>
        <v/>
      </c>
      <c r="B29" s="25" t="str">
        <f t="shared" si="6"/>
        <v/>
      </c>
      <c r="C29" s="81" t="str">
        <f t="shared" si="7"/>
        <v/>
      </c>
      <c r="D29" s="81" t="str">
        <f t="shared" si="8"/>
        <v/>
      </c>
      <c r="E29" s="81" t="str">
        <f t="shared" si="0"/>
        <v/>
      </c>
      <c r="F29" s="25">
        <f>IFERROR(VLOOKUP(K29&amp;L29,LIXIL対象製品リスト!R:W,4,FALSE),0)</f>
        <v>0</v>
      </c>
      <c r="G29" s="25">
        <f>IFERROR(VLOOKUP(K29&amp;L29,LIXIL対象製品リスト!R:W,5,FALSE),0)</f>
        <v>0</v>
      </c>
      <c r="I29" s="95"/>
      <c r="J29" s="83"/>
      <c r="K29" s="83"/>
      <c r="L29" s="82"/>
      <c r="M29" s="83"/>
      <c r="N29" s="82"/>
      <c r="O29" s="82"/>
      <c r="P29" s="84" t="str">
        <f>IF(OR(N29="",O29=""),"",IF(COUNTIF(L29,"*（D）*")&gt;0,IF((N29+F29)*(O29+G29)/10^6&gt;=サイズ!$D$17,"4",IF((N29+F29)*(O29+G29)/10^6&gt;=サイズ!$D$16,"3",IF((N29+F29)*(O29+G29)/10^6&gt;=サイズ!$D$15,"2",IF((N29+F29)*(O29+G29)/10^6&gt;=サイズ!$D$14,"1","対象外")))),IF(COUNTIF(L29,"*（E）*")&gt;0,IF((N29+F29)*(O29+G29)/10^6&gt;=サイズ!$D$21,"4",IF((N29+F29)*(O29+G29)/10^6&gt;=サイズ!$D$20,"3",IF((N29+F29)*(O29+G29)/10^6&gt;=サイズ!$D$19,"2",IF((N29+F29)*(O29+G29)/10^6&gt;=サイズ!$D$18,"1","対象外")))),"開閉形式を選択")))</f>
        <v/>
      </c>
      <c r="Q29" s="84" t="str">
        <f t="shared" si="9"/>
        <v/>
      </c>
      <c r="R29" s="84" t="str">
        <f t="shared" si="10"/>
        <v/>
      </c>
      <c r="S29" s="85" t="str">
        <f>IFERROR(IF(OR(I29="",K29="",L29="",M29="",N29="",O29=""),"",VLOOKUP(SUBSTITUTE(SUBSTITUTE(I29&amp;K29&amp;L29&amp;M29&amp;P29,CHAR(10),""),"~","～"),LIXIL対象製品リスト!P:Q,2,FALSE)),"対象の型番はありません")</f>
        <v/>
      </c>
      <c r="T29" s="84" t="str">
        <f t="shared" si="1"/>
        <v/>
      </c>
      <c r="U29" s="96"/>
      <c r="V29" s="87" t="str">
        <f>IF(T29&lt;&gt;"",IF(T29="P","SS",IF(OR(T29="S",T29="A"),T29,IF(AND(T29="B",IFERROR(VLOOKUP(S29,LIXIL対象製品リスト!L:AC,9,FALSE),"")="○"),IF(OR($P$2="",$P$2="選択してください"),"建て方を選択してください",IF($P$2="共同住宅（4階建以上）",T29,"対象外")),"対象外"))),"")</f>
        <v/>
      </c>
      <c r="W29" s="88" t="str">
        <f>"窓リノベ24"&amp;"ドア"&amp;IFERROR(LEFT(VLOOKUP(S29,LIXIL対象製品リスト!L:AC,2,FALSE),3),"はつり")&amp;V29&amp;Q29</f>
        <v>窓リノベ24ドアはつり</v>
      </c>
      <c r="X29" s="89" t="str">
        <f>IF(T29&lt;&gt;"",IFERROR(IF($P$2="共同住宅（4階建以上）",VLOOKUP(W29,補助額!A:H,8,FALSE),VLOOKUP(W29,補助額!A:H,7,FALSE)),"－"),"")</f>
        <v/>
      </c>
      <c r="Y29" s="90" t="str">
        <f t="shared" si="11"/>
        <v/>
      </c>
      <c r="Z29" s="91" t="str">
        <f>IF(T29="","",IF(OR($N$2="選択してください",$N$2=""),"地域を選択してください",IF(OR($P$2="選択してください",$P$2=""),"建て方を選択してください",IFERROR(VLOOKUP(AA29,こどもエコグレード!A:E,5,FALSE),"対象外"))))</f>
        <v/>
      </c>
      <c r="AA29" s="91" t="str">
        <f t="shared" si="2"/>
        <v>共同住宅選択してください</v>
      </c>
      <c r="AB29" s="91" t="str">
        <f t="shared" si="12"/>
        <v>子育てエコドア</v>
      </c>
      <c r="AC29" s="92" t="str">
        <f>IF(T29&lt;&gt;"",IFERROR(IF($P$2="共同住宅（4階建以上）",VLOOKUP(AB29,補助額!A:H,8,FALSE),VLOOKUP(AB29,補助額!A:H,7,FALSE)),"－"),"")</f>
        <v/>
      </c>
      <c r="AD29" s="97" t="str">
        <f t="shared" si="13"/>
        <v/>
      </c>
      <c r="AE29" s="91" t="str">
        <f t="shared" si="3"/>
        <v/>
      </c>
      <c r="AF29" s="91" t="str">
        <f t="shared" si="14"/>
        <v>子育てエコドア</v>
      </c>
      <c r="AG29" s="92" t="str">
        <f>IF(T29&lt;&gt;"",IFERROR(IF($P$2="共同住宅（4階建以上）",VLOOKUP(AF29,補助額!A:H,8,FALSE),VLOOKUP(AF29,補助額!A:H,7,FALSE)),"－"),"")</f>
        <v/>
      </c>
      <c r="AH29" s="98" t="str">
        <f t="shared" si="15"/>
        <v/>
      </c>
      <c r="AI29" s="94" t="str">
        <f>IF(T29="","",IF(OR($N$2="選択してください",$N$2=""),"地域を選択してください",IF(OR($P$2="選択してください",$P$2=""),"建て方を選択してください",IFERROR(VLOOKUP(AJ29,こどもエコグレード!A:F,6,FALSE),"対象外"))))</f>
        <v/>
      </c>
      <c r="AJ29" s="94" t="str">
        <f t="shared" si="4"/>
        <v>共同住宅選択してください</v>
      </c>
    </row>
    <row r="30" spans="1:36" ht="18" customHeight="1" x14ac:dyDescent="0.4">
      <c r="A30" s="25" t="str">
        <f t="shared" si="5"/>
        <v/>
      </c>
      <c r="B30" s="25" t="str">
        <f t="shared" si="6"/>
        <v/>
      </c>
      <c r="C30" s="81" t="str">
        <f t="shared" si="7"/>
        <v/>
      </c>
      <c r="D30" s="81" t="str">
        <f t="shared" si="8"/>
        <v/>
      </c>
      <c r="E30" s="81" t="str">
        <f t="shared" si="0"/>
        <v/>
      </c>
      <c r="F30" s="25">
        <f>IFERROR(VLOOKUP(K30&amp;L30,LIXIL対象製品リスト!R:W,4,FALSE),0)</f>
        <v>0</v>
      </c>
      <c r="G30" s="25">
        <f>IFERROR(VLOOKUP(K30&amp;L30,LIXIL対象製品リスト!R:W,5,FALSE),0)</f>
        <v>0</v>
      </c>
      <c r="I30" s="95"/>
      <c r="J30" s="83"/>
      <c r="K30" s="83"/>
      <c r="L30" s="82"/>
      <c r="M30" s="83"/>
      <c r="N30" s="82"/>
      <c r="O30" s="82"/>
      <c r="P30" s="84" t="str">
        <f>IF(OR(N30="",O30=""),"",IF(COUNTIF(L30,"*（D）*")&gt;0,IF((N30+F30)*(O30+G30)/10^6&gt;=サイズ!$D$17,"4",IF((N30+F30)*(O30+G30)/10^6&gt;=サイズ!$D$16,"3",IF((N30+F30)*(O30+G30)/10^6&gt;=サイズ!$D$15,"2",IF((N30+F30)*(O30+G30)/10^6&gt;=サイズ!$D$14,"1","対象外")))),IF(COUNTIF(L30,"*（E）*")&gt;0,IF((N30+F30)*(O30+G30)/10^6&gt;=サイズ!$D$21,"4",IF((N30+F30)*(O30+G30)/10^6&gt;=サイズ!$D$20,"3",IF((N30+F30)*(O30+G30)/10^6&gt;=サイズ!$D$19,"2",IF((N30+F30)*(O30+G30)/10^6&gt;=サイズ!$D$18,"1","対象外")))),"開閉形式を選択")))</f>
        <v/>
      </c>
      <c r="Q30" s="84" t="str">
        <f t="shared" si="9"/>
        <v/>
      </c>
      <c r="R30" s="84" t="str">
        <f t="shared" si="10"/>
        <v/>
      </c>
      <c r="S30" s="85" t="str">
        <f>IFERROR(IF(OR(I30="",K30="",L30="",M30="",N30="",O30=""),"",VLOOKUP(SUBSTITUTE(SUBSTITUTE(I30&amp;K30&amp;L30&amp;M30&amp;P30,CHAR(10),""),"~","～"),LIXIL対象製品リスト!P:Q,2,FALSE)),"対象の型番はありません")</f>
        <v/>
      </c>
      <c r="T30" s="84" t="str">
        <f t="shared" si="1"/>
        <v/>
      </c>
      <c r="U30" s="96"/>
      <c r="V30" s="87" t="str">
        <f>IF(T30&lt;&gt;"",IF(T30="P","SS",IF(OR(T30="S",T30="A"),T30,IF(AND(T30="B",IFERROR(VLOOKUP(S30,LIXIL対象製品リスト!L:AC,9,FALSE),"")="○"),IF(OR($P$2="",$P$2="選択してください"),"建て方を選択してください",IF($P$2="共同住宅（4階建以上）",T30,"対象外")),"対象外"))),"")</f>
        <v/>
      </c>
      <c r="W30" s="88" t="str">
        <f>"窓リノベ24"&amp;"ドア"&amp;IFERROR(LEFT(VLOOKUP(S30,LIXIL対象製品リスト!L:AC,2,FALSE),3),"はつり")&amp;V30&amp;Q30</f>
        <v>窓リノベ24ドアはつり</v>
      </c>
      <c r="X30" s="89" t="str">
        <f>IF(T30&lt;&gt;"",IFERROR(IF($P$2="共同住宅（4階建以上）",VLOOKUP(W30,補助額!A:H,8,FALSE),VLOOKUP(W30,補助額!A:H,7,FALSE)),"－"),"")</f>
        <v/>
      </c>
      <c r="Y30" s="90" t="str">
        <f t="shared" si="11"/>
        <v/>
      </c>
      <c r="Z30" s="91" t="str">
        <f>IF(T30="","",IF(OR($N$2="選択してください",$N$2=""),"地域を選択してください",IF(OR($P$2="選択してください",$P$2=""),"建て方を選択してください",IFERROR(VLOOKUP(AA30,こどもエコグレード!A:E,5,FALSE),"対象外"))))</f>
        <v/>
      </c>
      <c r="AA30" s="91" t="str">
        <f t="shared" si="2"/>
        <v>共同住宅選択してください</v>
      </c>
      <c r="AB30" s="91" t="str">
        <f t="shared" si="12"/>
        <v>子育てエコドア</v>
      </c>
      <c r="AC30" s="92" t="str">
        <f>IF(T30&lt;&gt;"",IFERROR(IF($P$2="共同住宅（4階建以上）",VLOOKUP(AB30,補助額!A:H,8,FALSE),VLOOKUP(AB30,補助額!A:H,7,FALSE)),"－"),"")</f>
        <v/>
      </c>
      <c r="AD30" s="97" t="str">
        <f t="shared" si="13"/>
        <v/>
      </c>
      <c r="AE30" s="91" t="str">
        <f t="shared" si="3"/>
        <v/>
      </c>
      <c r="AF30" s="91" t="str">
        <f t="shared" si="14"/>
        <v>子育てエコドア</v>
      </c>
      <c r="AG30" s="92" t="str">
        <f>IF(T30&lt;&gt;"",IFERROR(IF($P$2="共同住宅（4階建以上）",VLOOKUP(AF30,補助額!A:H,8,FALSE),VLOOKUP(AF30,補助額!A:H,7,FALSE)),"－"),"")</f>
        <v/>
      </c>
      <c r="AH30" s="98" t="str">
        <f t="shared" si="15"/>
        <v/>
      </c>
      <c r="AI30" s="94" t="str">
        <f>IF(T30="","",IF(OR($N$2="選択してください",$N$2=""),"地域を選択してください",IF(OR($P$2="選択してください",$P$2=""),"建て方を選択してください",IFERROR(VLOOKUP(AJ30,こどもエコグレード!A:F,6,FALSE),"対象外"))))</f>
        <v/>
      </c>
      <c r="AJ30" s="94" t="str">
        <f t="shared" si="4"/>
        <v>共同住宅選択してください</v>
      </c>
    </row>
    <row r="31" spans="1:36" ht="18" customHeight="1" x14ac:dyDescent="0.4">
      <c r="A31" s="25" t="str">
        <f t="shared" si="5"/>
        <v/>
      </c>
      <c r="B31" s="25" t="str">
        <f t="shared" si="6"/>
        <v/>
      </c>
      <c r="C31" s="81" t="str">
        <f t="shared" si="7"/>
        <v/>
      </c>
      <c r="D31" s="81" t="str">
        <f t="shared" si="8"/>
        <v/>
      </c>
      <c r="E31" s="81" t="str">
        <f t="shared" si="0"/>
        <v/>
      </c>
      <c r="F31" s="25">
        <f>IFERROR(VLOOKUP(K31&amp;L31,LIXIL対象製品リスト!R:W,4,FALSE),0)</f>
        <v>0</v>
      </c>
      <c r="G31" s="25">
        <f>IFERROR(VLOOKUP(K31&amp;L31,LIXIL対象製品リスト!R:W,5,FALSE),0)</f>
        <v>0</v>
      </c>
      <c r="I31" s="95"/>
      <c r="J31" s="83"/>
      <c r="K31" s="83"/>
      <c r="L31" s="82"/>
      <c r="M31" s="83"/>
      <c r="N31" s="82"/>
      <c r="O31" s="82"/>
      <c r="P31" s="84" t="str">
        <f>IF(OR(N31="",O31=""),"",IF(COUNTIF(L31,"*（D）*")&gt;0,IF((N31+F31)*(O31+G31)/10^6&gt;=サイズ!$D$17,"4",IF((N31+F31)*(O31+G31)/10^6&gt;=サイズ!$D$16,"3",IF((N31+F31)*(O31+G31)/10^6&gt;=サイズ!$D$15,"2",IF((N31+F31)*(O31+G31)/10^6&gt;=サイズ!$D$14,"1","対象外")))),IF(COUNTIF(L31,"*（E）*")&gt;0,IF((N31+F31)*(O31+G31)/10^6&gt;=サイズ!$D$21,"4",IF((N31+F31)*(O31+G31)/10^6&gt;=サイズ!$D$20,"3",IF((N31+F31)*(O31+G31)/10^6&gt;=サイズ!$D$19,"2",IF((N31+F31)*(O31+G31)/10^6&gt;=サイズ!$D$18,"1","対象外")))),"開閉形式を選択")))</f>
        <v/>
      </c>
      <c r="Q31" s="84" t="str">
        <f t="shared" si="9"/>
        <v/>
      </c>
      <c r="R31" s="84" t="str">
        <f t="shared" si="10"/>
        <v/>
      </c>
      <c r="S31" s="85" t="str">
        <f>IFERROR(IF(OR(I31="",K31="",L31="",M31="",N31="",O31=""),"",VLOOKUP(SUBSTITUTE(SUBSTITUTE(I31&amp;K31&amp;L31&amp;M31&amp;P31,CHAR(10),""),"~","～"),LIXIL対象製品リスト!P:Q,2,FALSE)),"対象の型番はありません")</f>
        <v/>
      </c>
      <c r="T31" s="84" t="str">
        <f t="shared" si="1"/>
        <v/>
      </c>
      <c r="U31" s="96"/>
      <c r="V31" s="87" t="str">
        <f>IF(T31&lt;&gt;"",IF(T31="P","SS",IF(OR(T31="S",T31="A"),T31,IF(AND(T31="B",IFERROR(VLOOKUP(S31,LIXIL対象製品リスト!L:AC,9,FALSE),"")="○"),IF(OR($P$2="",$P$2="選択してください"),"建て方を選択してください",IF($P$2="共同住宅（4階建以上）",T31,"対象外")),"対象外"))),"")</f>
        <v/>
      </c>
      <c r="W31" s="88" t="str">
        <f>"窓リノベ24"&amp;"ドア"&amp;IFERROR(LEFT(VLOOKUP(S31,LIXIL対象製品リスト!L:AC,2,FALSE),3),"はつり")&amp;V31&amp;Q31</f>
        <v>窓リノベ24ドアはつり</v>
      </c>
      <c r="X31" s="89" t="str">
        <f>IF(T31&lt;&gt;"",IFERROR(IF($P$2="共同住宅（4階建以上）",VLOOKUP(W31,補助額!A:H,8,FALSE),VLOOKUP(W31,補助額!A:H,7,FALSE)),"－"),"")</f>
        <v/>
      </c>
      <c r="Y31" s="90" t="str">
        <f t="shared" si="11"/>
        <v/>
      </c>
      <c r="Z31" s="91" t="str">
        <f>IF(T31="","",IF(OR($N$2="選択してください",$N$2=""),"地域を選択してください",IF(OR($P$2="選択してください",$P$2=""),"建て方を選択してください",IFERROR(VLOOKUP(AA31,こどもエコグレード!A:E,5,FALSE),"対象外"))))</f>
        <v/>
      </c>
      <c r="AA31" s="91" t="str">
        <f t="shared" si="2"/>
        <v>共同住宅選択してください</v>
      </c>
      <c r="AB31" s="91" t="str">
        <f t="shared" si="12"/>
        <v>子育てエコドア</v>
      </c>
      <c r="AC31" s="92" t="str">
        <f>IF(T31&lt;&gt;"",IFERROR(IF($P$2="共同住宅（4階建以上）",VLOOKUP(AB31,補助額!A:H,8,FALSE),VLOOKUP(AB31,補助額!A:H,7,FALSE)),"－"),"")</f>
        <v/>
      </c>
      <c r="AD31" s="97" t="str">
        <f t="shared" si="13"/>
        <v/>
      </c>
      <c r="AE31" s="91" t="str">
        <f t="shared" si="3"/>
        <v/>
      </c>
      <c r="AF31" s="91" t="str">
        <f t="shared" si="14"/>
        <v>子育てエコドア</v>
      </c>
      <c r="AG31" s="92" t="str">
        <f>IF(T31&lt;&gt;"",IFERROR(IF($P$2="共同住宅（4階建以上）",VLOOKUP(AF31,補助額!A:H,8,FALSE),VLOOKUP(AF31,補助額!A:H,7,FALSE)),"－"),"")</f>
        <v/>
      </c>
      <c r="AH31" s="98" t="str">
        <f t="shared" si="15"/>
        <v/>
      </c>
      <c r="AI31" s="94" t="str">
        <f>IF(T31="","",IF(OR($N$2="選択してください",$N$2=""),"地域を選択してください",IF(OR($P$2="選択してください",$P$2=""),"建て方を選択してください",IFERROR(VLOOKUP(AJ31,こどもエコグレード!A:F,6,FALSE),"対象外"))))</f>
        <v/>
      </c>
      <c r="AJ31" s="94" t="str">
        <f t="shared" si="4"/>
        <v>共同住宅選択してください</v>
      </c>
    </row>
    <row r="32" spans="1:36" ht="18" customHeight="1" x14ac:dyDescent="0.4">
      <c r="A32" s="25" t="str">
        <f t="shared" si="5"/>
        <v/>
      </c>
      <c r="B32" s="25" t="str">
        <f t="shared" si="6"/>
        <v/>
      </c>
      <c r="C32" s="81" t="str">
        <f t="shared" si="7"/>
        <v/>
      </c>
      <c r="D32" s="81" t="str">
        <f t="shared" si="8"/>
        <v/>
      </c>
      <c r="E32" s="81" t="str">
        <f t="shared" si="0"/>
        <v/>
      </c>
      <c r="F32" s="25">
        <f>IFERROR(VLOOKUP(K32&amp;L32,LIXIL対象製品リスト!R:W,4,FALSE),0)</f>
        <v>0</v>
      </c>
      <c r="G32" s="25">
        <f>IFERROR(VLOOKUP(K32&amp;L32,LIXIL対象製品リスト!R:W,5,FALSE),0)</f>
        <v>0</v>
      </c>
      <c r="I32" s="95"/>
      <c r="J32" s="83"/>
      <c r="K32" s="83"/>
      <c r="L32" s="82"/>
      <c r="M32" s="83"/>
      <c r="N32" s="82"/>
      <c r="O32" s="82"/>
      <c r="P32" s="84" t="str">
        <f>IF(OR(N32="",O32=""),"",IF(COUNTIF(L32,"*（D）*")&gt;0,IF((N32+F32)*(O32+G32)/10^6&gt;=サイズ!$D$17,"4",IF((N32+F32)*(O32+G32)/10^6&gt;=サイズ!$D$16,"3",IF((N32+F32)*(O32+G32)/10^6&gt;=サイズ!$D$15,"2",IF((N32+F32)*(O32+G32)/10^6&gt;=サイズ!$D$14,"1","対象外")))),IF(COUNTIF(L32,"*（E）*")&gt;0,IF((N32+F32)*(O32+G32)/10^6&gt;=サイズ!$D$21,"4",IF((N32+F32)*(O32+G32)/10^6&gt;=サイズ!$D$20,"3",IF((N32+F32)*(O32+G32)/10^6&gt;=サイズ!$D$19,"2",IF((N32+F32)*(O32+G32)/10^6&gt;=サイズ!$D$18,"1","対象外")))),"開閉形式を選択")))</f>
        <v/>
      </c>
      <c r="Q32" s="84" t="str">
        <f t="shared" si="9"/>
        <v/>
      </c>
      <c r="R32" s="84" t="str">
        <f t="shared" si="10"/>
        <v/>
      </c>
      <c r="S32" s="85" t="str">
        <f>IFERROR(IF(OR(I32="",K32="",L32="",M32="",N32="",O32=""),"",VLOOKUP(SUBSTITUTE(SUBSTITUTE(I32&amp;K32&amp;L32&amp;M32&amp;P32,CHAR(10),""),"~","～"),LIXIL対象製品リスト!P:Q,2,FALSE)),"対象の型番はありません")</f>
        <v/>
      </c>
      <c r="T32" s="84" t="str">
        <f t="shared" si="1"/>
        <v/>
      </c>
      <c r="U32" s="96"/>
      <c r="V32" s="87" t="str">
        <f>IF(T32&lt;&gt;"",IF(T32="P","SS",IF(OR(T32="S",T32="A"),T32,IF(AND(T32="B",IFERROR(VLOOKUP(S32,LIXIL対象製品リスト!L:AC,9,FALSE),"")="○"),IF(OR($P$2="",$P$2="選択してください"),"建て方を選択してください",IF($P$2="共同住宅（4階建以上）",T32,"対象外")),"対象外"))),"")</f>
        <v/>
      </c>
      <c r="W32" s="88" t="str">
        <f>"窓リノベ24"&amp;"ドア"&amp;IFERROR(LEFT(VLOOKUP(S32,LIXIL対象製品リスト!L:AC,2,FALSE),3),"はつり")&amp;V32&amp;Q32</f>
        <v>窓リノベ24ドアはつり</v>
      </c>
      <c r="X32" s="89" t="str">
        <f>IF(T32&lt;&gt;"",IFERROR(IF($P$2="共同住宅（4階建以上）",VLOOKUP(W32,補助額!A:H,8,FALSE),VLOOKUP(W32,補助額!A:H,7,FALSE)),"－"),"")</f>
        <v/>
      </c>
      <c r="Y32" s="90" t="str">
        <f t="shared" si="11"/>
        <v/>
      </c>
      <c r="Z32" s="91" t="str">
        <f>IF(T32="","",IF(OR($N$2="選択してください",$N$2=""),"地域を選択してください",IF(OR($P$2="選択してください",$P$2=""),"建て方を選択してください",IFERROR(VLOOKUP(AA32,こどもエコグレード!A:E,5,FALSE),"対象外"))))</f>
        <v/>
      </c>
      <c r="AA32" s="91" t="str">
        <f t="shared" si="2"/>
        <v>共同住宅選択してください</v>
      </c>
      <c r="AB32" s="91" t="str">
        <f t="shared" si="12"/>
        <v>子育てエコドア</v>
      </c>
      <c r="AC32" s="92" t="str">
        <f>IF(T32&lt;&gt;"",IFERROR(IF($P$2="共同住宅（4階建以上）",VLOOKUP(AB32,補助額!A:H,8,FALSE),VLOOKUP(AB32,補助額!A:H,7,FALSE)),"－"),"")</f>
        <v/>
      </c>
      <c r="AD32" s="97" t="str">
        <f t="shared" si="13"/>
        <v/>
      </c>
      <c r="AE32" s="91" t="str">
        <f t="shared" si="3"/>
        <v/>
      </c>
      <c r="AF32" s="91" t="str">
        <f t="shared" si="14"/>
        <v>子育てエコドア</v>
      </c>
      <c r="AG32" s="92" t="str">
        <f>IF(T32&lt;&gt;"",IFERROR(IF($P$2="共同住宅（4階建以上）",VLOOKUP(AF32,補助額!A:H,8,FALSE),VLOOKUP(AF32,補助額!A:H,7,FALSE)),"－"),"")</f>
        <v/>
      </c>
      <c r="AH32" s="98" t="str">
        <f t="shared" si="15"/>
        <v/>
      </c>
      <c r="AI32" s="94" t="str">
        <f>IF(T32="","",IF(OR($N$2="選択してください",$N$2=""),"地域を選択してください",IF(OR($P$2="選択してください",$P$2=""),"建て方を選択してください",IFERROR(VLOOKUP(AJ32,こどもエコグレード!A:F,6,FALSE),"対象外"))))</f>
        <v/>
      </c>
      <c r="AJ32" s="94" t="str">
        <f t="shared" si="4"/>
        <v>共同住宅選択してください</v>
      </c>
    </row>
    <row r="33" spans="1:36" ht="18" customHeight="1" x14ac:dyDescent="0.4">
      <c r="A33" s="25" t="str">
        <f t="shared" si="5"/>
        <v/>
      </c>
      <c r="B33" s="25" t="str">
        <f t="shared" si="6"/>
        <v/>
      </c>
      <c r="C33" s="81" t="str">
        <f t="shared" si="7"/>
        <v/>
      </c>
      <c r="D33" s="81" t="str">
        <f t="shared" si="8"/>
        <v/>
      </c>
      <c r="E33" s="81" t="str">
        <f t="shared" si="0"/>
        <v/>
      </c>
      <c r="F33" s="25">
        <f>IFERROR(VLOOKUP(K33&amp;L33,LIXIL対象製品リスト!R:W,4,FALSE),0)</f>
        <v>0</v>
      </c>
      <c r="G33" s="25">
        <f>IFERROR(VLOOKUP(K33&amp;L33,LIXIL対象製品リスト!R:W,5,FALSE),0)</f>
        <v>0</v>
      </c>
      <c r="I33" s="95"/>
      <c r="J33" s="83"/>
      <c r="K33" s="83"/>
      <c r="L33" s="82"/>
      <c r="M33" s="83"/>
      <c r="N33" s="82"/>
      <c r="O33" s="82"/>
      <c r="P33" s="84" t="str">
        <f>IF(OR(N33="",O33=""),"",IF(COUNTIF(L33,"*（D）*")&gt;0,IF((N33+F33)*(O33+G33)/10^6&gt;=サイズ!$D$17,"4",IF((N33+F33)*(O33+G33)/10^6&gt;=サイズ!$D$16,"3",IF((N33+F33)*(O33+G33)/10^6&gt;=サイズ!$D$15,"2",IF((N33+F33)*(O33+G33)/10^6&gt;=サイズ!$D$14,"1","対象外")))),IF(COUNTIF(L33,"*（E）*")&gt;0,IF((N33+F33)*(O33+G33)/10^6&gt;=サイズ!$D$21,"4",IF((N33+F33)*(O33+G33)/10^6&gt;=サイズ!$D$20,"3",IF((N33+F33)*(O33+G33)/10^6&gt;=サイズ!$D$19,"2",IF((N33+F33)*(O33+G33)/10^6&gt;=サイズ!$D$18,"1","対象外")))),"開閉形式を選択")))</f>
        <v/>
      </c>
      <c r="Q33" s="84" t="str">
        <f t="shared" si="9"/>
        <v/>
      </c>
      <c r="R33" s="84" t="str">
        <f t="shared" si="10"/>
        <v/>
      </c>
      <c r="S33" s="85" t="str">
        <f>IFERROR(IF(OR(I33="",K33="",L33="",M33="",N33="",O33=""),"",VLOOKUP(SUBSTITUTE(SUBSTITUTE(I33&amp;K33&amp;L33&amp;M33&amp;P33,CHAR(10),""),"~","～"),LIXIL対象製品リスト!P:Q,2,FALSE)),"対象の型番はありません")</f>
        <v/>
      </c>
      <c r="T33" s="84" t="str">
        <f t="shared" si="1"/>
        <v/>
      </c>
      <c r="U33" s="96"/>
      <c r="V33" s="87" t="str">
        <f>IF(T33&lt;&gt;"",IF(T33="P","SS",IF(OR(T33="S",T33="A"),T33,IF(AND(T33="B",IFERROR(VLOOKUP(S33,LIXIL対象製品リスト!L:AC,9,FALSE),"")="○"),IF(OR($P$2="",$P$2="選択してください"),"建て方を選択してください",IF($P$2="共同住宅（4階建以上）",T33,"対象外")),"対象外"))),"")</f>
        <v/>
      </c>
      <c r="W33" s="88" t="str">
        <f>"窓リノベ24"&amp;"ドア"&amp;IFERROR(LEFT(VLOOKUP(S33,LIXIL対象製品リスト!L:AC,2,FALSE),3),"はつり")&amp;V33&amp;Q33</f>
        <v>窓リノベ24ドアはつり</v>
      </c>
      <c r="X33" s="89" t="str">
        <f>IF(T33&lt;&gt;"",IFERROR(IF($P$2="共同住宅（4階建以上）",VLOOKUP(W33,補助額!A:H,8,FALSE),VLOOKUP(W33,補助額!A:H,7,FALSE)),"－"),"")</f>
        <v/>
      </c>
      <c r="Y33" s="90" t="str">
        <f t="shared" si="11"/>
        <v/>
      </c>
      <c r="Z33" s="91" t="str">
        <f>IF(T33="","",IF(OR($N$2="選択してください",$N$2=""),"地域を選択してください",IF(OR($P$2="選択してください",$P$2=""),"建て方を選択してください",IFERROR(VLOOKUP(AA33,こどもエコグレード!A:E,5,FALSE),"対象外"))))</f>
        <v/>
      </c>
      <c r="AA33" s="91" t="str">
        <f t="shared" si="2"/>
        <v>共同住宅選択してください</v>
      </c>
      <c r="AB33" s="91" t="str">
        <f t="shared" si="12"/>
        <v>子育てエコドア</v>
      </c>
      <c r="AC33" s="92" t="str">
        <f>IF(T33&lt;&gt;"",IFERROR(IF($P$2="共同住宅（4階建以上）",VLOOKUP(AB33,補助額!A:H,8,FALSE),VLOOKUP(AB33,補助額!A:H,7,FALSE)),"－"),"")</f>
        <v/>
      </c>
      <c r="AD33" s="97" t="str">
        <f t="shared" si="13"/>
        <v/>
      </c>
      <c r="AE33" s="91" t="str">
        <f t="shared" si="3"/>
        <v/>
      </c>
      <c r="AF33" s="91" t="str">
        <f t="shared" si="14"/>
        <v>子育てエコドア</v>
      </c>
      <c r="AG33" s="92" t="str">
        <f>IF(T33&lt;&gt;"",IFERROR(IF($P$2="共同住宅（4階建以上）",VLOOKUP(AF33,補助額!A:H,8,FALSE),VLOOKUP(AF33,補助額!A:H,7,FALSE)),"－"),"")</f>
        <v/>
      </c>
      <c r="AH33" s="98" t="str">
        <f t="shared" si="15"/>
        <v/>
      </c>
      <c r="AI33" s="94" t="str">
        <f>IF(T33="","",IF(OR($N$2="選択してください",$N$2=""),"地域を選択してください",IF(OR($P$2="選択してください",$P$2=""),"建て方を選択してください",IFERROR(VLOOKUP(AJ33,こどもエコグレード!A:F,6,FALSE),"対象外"))))</f>
        <v/>
      </c>
      <c r="AJ33" s="94" t="str">
        <f t="shared" si="4"/>
        <v>共同住宅選択してください</v>
      </c>
    </row>
    <row r="34" spans="1:36" ht="18" customHeight="1" x14ac:dyDescent="0.4">
      <c r="A34" s="25" t="str">
        <f t="shared" si="5"/>
        <v/>
      </c>
      <c r="B34" s="25" t="str">
        <f t="shared" si="6"/>
        <v/>
      </c>
      <c r="C34" s="81" t="str">
        <f t="shared" si="7"/>
        <v/>
      </c>
      <c r="D34" s="81" t="str">
        <f t="shared" si="8"/>
        <v/>
      </c>
      <c r="E34" s="81" t="str">
        <f t="shared" si="0"/>
        <v/>
      </c>
      <c r="F34" s="25">
        <f>IFERROR(VLOOKUP(K34&amp;L34,LIXIL対象製品リスト!R:W,4,FALSE),0)</f>
        <v>0</v>
      </c>
      <c r="G34" s="25">
        <f>IFERROR(VLOOKUP(K34&amp;L34,LIXIL対象製品リスト!R:W,5,FALSE),0)</f>
        <v>0</v>
      </c>
      <c r="I34" s="95"/>
      <c r="J34" s="83"/>
      <c r="K34" s="83"/>
      <c r="L34" s="82"/>
      <c r="M34" s="83"/>
      <c r="N34" s="82"/>
      <c r="O34" s="82"/>
      <c r="P34" s="84" t="str">
        <f>IF(OR(N34="",O34=""),"",IF(COUNTIF(L34,"*（D）*")&gt;0,IF((N34+F34)*(O34+G34)/10^6&gt;=サイズ!$D$17,"4",IF((N34+F34)*(O34+G34)/10^6&gt;=サイズ!$D$16,"3",IF((N34+F34)*(O34+G34)/10^6&gt;=サイズ!$D$15,"2",IF((N34+F34)*(O34+G34)/10^6&gt;=サイズ!$D$14,"1","対象外")))),IF(COUNTIF(L34,"*（E）*")&gt;0,IF((N34+F34)*(O34+G34)/10^6&gt;=サイズ!$D$21,"4",IF((N34+F34)*(O34+G34)/10^6&gt;=サイズ!$D$20,"3",IF((N34+F34)*(O34+G34)/10^6&gt;=サイズ!$D$19,"2",IF((N34+F34)*(O34+G34)/10^6&gt;=サイズ!$D$18,"1","対象外")))),"開閉形式を選択")))</f>
        <v/>
      </c>
      <c r="Q34" s="84" t="str">
        <f t="shared" si="9"/>
        <v/>
      </c>
      <c r="R34" s="84" t="str">
        <f t="shared" si="10"/>
        <v/>
      </c>
      <c r="S34" s="85" t="str">
        <f>IFERROR(IF(OR(I34="",K34="",L34="",M34="",N34="",O34=""),"",VLOOKUP(SUBSTITUTE(SUBSTITUTE(I34&amp;K34&amp;L34&amp;M34&amp;P34,CHAR(10),""),"~","～"),LIXIL対象製品リスト!P:Q,2,FALSE)),"対象の型番はありません")</f>
        <v/>
      </c>
      <c r="T34" s="84" t="str">
        <f t="shared" si="1"/>
        <v/>
      </c>
      <c r="U34" s="96"/>
      <c r="V34" s="87" t="str">
        <f>IF(T34&lt;&gt;"",IF(T34="P","SS",IF(OR(T34="S",T34="A"),T34,IF(AND(T34="B",IFERROR(VLOOKUP(S34,LIXIL対象製品リスト!L:AC,9,FALSE),"")="○"),IF(OR($P$2="",$P$2="選択してください"),"建て方を選択してください",IF($P$2="共同住宅（4階建以上）",T34,"対象外")),"対象外"))),"")</f>
        <v/>
      </c>
      <c r="W34" s="88" t="str">
        <f>"窓リノベ24"&amp;"ドア"&amp;IFERROR(LEFT(VLOOKUP(S34,LIXIL対象製品リスト!L:AC,2,FALSE),3),"はつり")&amp;V34&amp;Q34</f>
        <v>窓リノベ24ドアはつり</v>
      </c>
      <c r="X34" s="89" t="str">
        <f>IF(T34&lt;&gt;"",IFERROR(IF($P$2="共同住宅（4階建以上）",VLOOKUP(W34,補助額!A:H,8,FALSE),VLOOKUP(W34,補助額!A:H,7,FALSE)),"－"),"")</f>
        <v/>
      </c>
      <c r="Y34" s="90" t="str">
        <f t="shared" si="11"/>
        <v/>
      </c>
      <c r="Z34" s="91" t="str">
        <f>IF(T34="","",IF(OR($N$2="選択してください",$N$2=""),"地域を選択してください",IF(OR($P$2="選択してください",$P$2=""),"建て方を選択してください",IFERROR(VLOOKUP(AA34,こどもエコグレード!A:E,5,FALSE),"対象外"))))</f>
        <v/>
      </c>
      <c r="AA34" s="91" t="str">
        <f t="shared" si="2"/>
        <v>共同住宅選択してください</v>
      </c>
      <c r="AB34" s="91" t="str">
        <f t="shared" si="12"/>
        <v>子育てエコドア</v>
      </c>
      <c r="AC34" s="92" t="str">
        <f>IF(T34&lt;&gt;"",IFERROR(IF($P$2="共同住宅（4階建以上）",VLOOKUP(AB34,補助額!A:H,8,FALSE),VLOOKUP(AB34,補助額!A:H,7,FALSE)),"－"),"")</f>
        <v/>
      </c>
      <c r="AD34" s="97" t="str">
        <f t="shared" si="13"/>
        <v/>
      </c>
      <c r="AE34" s="91" t="str">
        <f t="shared" si="3"/>
        <v/>
      </c>
      <c r="AF34" s="91" t="str">
        <f t="shared" si="14"/>
        <v>子育てエコドア</v>
      </c>
      <c r="AG34" s="92" t="str">
        <f>IF(T34&lt;&gt;"",IFERROR(IF($P$2="共同住宅（4階建以上）",VLOOKUP(AF34,補助額!A:H,8,FALSE),VLOOKUP(AF34,補助額!A:H,7,FALSE)),"－"),"")</f>
        <v/>
      </c>
      <c r="AH34" s="98" t="str">
        <f t="shared" si="15"/>
        <v/>
      </c>
      <c r="AI34" s="94" t="str">
        <f>IF(T34="","",IF(OR($N$2="選択してください",$N$2=""),"地域を選択してください",IF(OR($P$2="選択してください",$P$2=""),"建て方を選択してください",IFERROR(VLOOKUP(AJ34,こどもエコグレード!A:F,6,FALSE),"対象外"))))</f>
        <v/>
      </c>
      <c r="AJ34" s="94" t="str">
        <f t="shared" si="4"/>
        <v>共同住宅選択してください</v>
      </c>
    </row>
    <row r="35" spans="1:36" ht="18" customHeight="1" x14ac:dyDescent="0.4">
      <c r="A35" s="25" t="str">
        <f t="shared" si="5"/>
        <v/>
      </c>
      <c r="B35" s="25" t="str">
        <f t="shared" si="6"/>
        <v/>
      </c>
      <c r="C35" s="81" t="str">
        <f t="shared" si="7"/>
        <v/>
      </c>
      <c r="D35" s="81" t="str">
        <f t="shared" si="8"/>
        <v/>
      </c>
      <c r="E35" s="81" t="str">
        <f t="shared" si="0"/>
        <v/>
      </c>
      <c r="F35" s="25">
        <f>IFERROR(VLOOKUP(K35&amp;L35,LIXIL対象製品リスト!R:W,4,FALSE),0)</f>
        <v>0</v>
      </c>
      <c r="G35" s="25">
        <f>IFERROR(VLOOKUP(K35&amp;L35,LIXIL対象製品リスト!R:W,5,FALSE),0)</f>
        <v>0</v>
      </c>
      <c r="I35" s="95"/>
      <c r="J35" s="83"/>
      <c r="K35" s="83"/>
      <c r="L35" s="82"/>
      <c r="M35" s="83"/>
      <c r="N35" s="82"/>
      <c r="O35" s="82"/>
      <c r="P35" s="84" t="str">
        <f>IF(OR(N35="",O35=""),"",IF(COUNTIF(L35,"*（D）*")&gt;0,IF((N35+F35)*(O35+G35)/10^6&gt;=サイズ!$D$17,"4",IF((N35+F35)*(O35+G35)/10^6&gt;=サイズ!$D$16,"3",IF((N35+F35)*(O35+G35)/10^6&gt;=サイズ!$D$15,"2",IF((N35+F35)*(O35+G35)/10^6&gt;=サイズ!$D$14,"1","対象外")))),IF(COUNTIF(L35,"*（E）*")&gt;0,IF((N35+F35)*(O35+G35)/10^6&gt;=サイズ!$D$21,"4",IF((N35+F35)*(O35+G35)/10^6&gt;=サイズ!$D$20,"3",IF((N35+F35)*(O35+G35)/10^6&gt;=サイズ!$D$19,"2",IF((N35+F35)*(O35+G35)/10^6&gt;=サイズ!$D$18,"1","対象外")))),"開閉形式を選択")))</f>
        <v/>
      </c>
      <c r="Q35" s="84" t="str">
        <f t="shared" si="9"/>
        <v/>
      </c>
      <c r="R35" s="84" t="str">
        <f t="shared" si="10"/>
        <v/>
      </c>
      <c r="S35" s="85" t="str">
        <f>IFERROR(IF(OR(I35="",K35="",L35="",M35="",N35="",O35=""),"",VLOOKUP(SUBSTITUTE(SUBSTITUTE(I35&amp;K35&amp;L35&amp;M35&amp;P35,CHAR(10),""),"~","～"),LIXIL対象製品リスト!P:Q,2,FALSE)),"対象の型番はありません")</f>
        <v/>
      </c>
      <c r="T35" s="84" t="str">
        <f t="shared" si="1"/>
        <v/>
      </c>
      <c r="U35" s="96"/>
      <c r="V35" s="87" t="str">
        <f>IF(T35&lt;&gt;"",IF(T35="P","SS",IF(OR(T35="S",T35="A"),T35,IF(AND(T35="B",IFERROR(VLOOKUP(S35,LIXIL対象製品リスト!L:AC,9,FALSE),"")="○"),IF(OR($P$2="",$P$2="選択してください"),"建て方を選択してください",IF($P$2="共同住宅（4階建以上）",T35,"対象外")),"対象外"))),"")</f>
        <v/>
      </c>
      <c r="W35" s="88" t="str">
        <f>"窓リノベ24"&amp;"ドア"&amp;IFERROR(LEFT(VLOOKUP(S35,LIXIL対象製品リスト!L:AC,2,FALSE),3),"はつり")&amp;V35&amp;Q35</f>
        <v>窓リノベ24ドアはつり</v>
      </c>
      <c r="X35" s="89" t="str">
        <f>IF(T35&lt;&gt;"",IFERROR(IF($P$2="共同住宅（4階建以上）",VLOOKUP(W35,補助額!A:H,8,FALSE),VLOOKUP(W35,補助額!A:H,7,FALSE)),"－"),"")</f>
        <v/>
      </c>
      <c r="Y35" s="90" t="str">
        <f t="shared" si="11"/>
        <v/>
      </c>
      <c r="Z35" s="91" t="str">
        <f>IF(T35="","",IF(OR($N$2="選択してください",$N$2=""),"地域を選択してください",IF(OR($P$2="選択してください",$P$2=""),"建て方を選択してください",IFERROR(VLOOKUP(AA35,こどもエコグレード!A:E,5,FALSE),"対象外"))))</f>
        <v/>
      </c>
      <c r="AA35" s="91" t="str">
        <f t="shared" si="2"/>
        <v>共同住宅選択してください</v>
      </c>
      <c r="AB35" s="91" t="str">
        <f t="shared" si="12"/>
        <v>子育てエコドア</v>
      </c>
      <c r="AC35" s="92" t="str">
        <f>IF(T35&lt;&gt;"",IFERROR(IF($P$2="共同住宅（4階建以上）",VLOOKUP(AB35,補助額!A:H,8,FALSE),VLOOKUP(AB35,補助額!A:H,7,FALSE)),"－"),"")</f>
        <v/>
      </c>
      <c r="AD35" s="97" t="str">
        <f t="shared" si="13"/>
        <v/>
      </c>
      <c r="AE35" s="91" t="str">
        <f t="shared" si="3"/>
        <v/>
      </c>
      <c r="AF35" s="91" t="str">
        <f t="shared" si="14"/>
        <v>子育てエコドア</v>
      </c>
      <c r="AG35" s="92" t="str">
        <f>IF(T35&lt;&gt;"",IFERROR(IF($P$2="共同住宅（4階建以上）",VLOOKUP(AF35,補助額!A:H,8,FALSE),VLOOKUP(AF35,補助額!A:H,7,FALSE)),"－"),"")</f>
        <v/>
      </c>
      <c r="AH35" s="98" t="str">
        <f t="shared" si="15"/>
        <v/>
      </c>
      <c r="AI35" s="94" t="str">
        <f>IF(T35="","",IF(OR($N$2="選択してください",$N$2=""),"地域を選択してください",IF(OR($P$2="選択してください",$P$2=""),"建て方を選択してください",IFERROR(VLOOKUP(AJ35,こどもエコグレード!A:F,6,FALSE),"対象外"))))</f>
        <v/>
      </c>
      <c r="AJ35" s="94" t="str">
        <f t="shared" si="4"/>
        <v>共同住宅選択してください</v>
      </c>
    </row>
    <row r="36" spans="1:36" ht="18" customHeight="1" x14ac:dyDescent="0.4">
      <c r="A36" s="25" t="str">
        <f t="shared" si="5"/>
        <v/>
      </c>
      <c r="B36" s="25" t="str">
        <f t="shared" si="6"/>
        <v/>
      </c>
      <c r="C36" s="81" t="str">
        <f t="shared" si="7"/>
        <v/>
      </c>
      <c r="D36" s="81" t="str">
        <f t="shared" si="8"/>
        <v/>
      </c>
      <c r="E36" s="81" t="str">
        <f t="shared" si="0"/>
        <v/>
      </c>
      <c r="F36" s="25">
        <f>IFERROR(VLOOKUP(K36&amp;L36,LIXIL対象製品リスト!R:W,4,FALSE),0)</f>
        <v>0</v>
      </c>
      <c r="G36" s="25">
        <f>IFERROR(VLOOKUP(K36&amp;L36,LIXIL対象製品リスト!R:W,5,FALSE),0)</f>
        <v>0</v>
      </c>
      <c r="I36" s="95"/>
      <c r="J36" s="83"/>
      <c r="K36" s="83"/>
      <c r="L36" s="82"/>
      <c r="M36" s="83"/>
      <c r="N36" s="82"/>
      <c r="O36" s="82"/>
      <c r="P36" s="84" t="str">
        <f>IF(OR(N36="",O36=""),"",IF(COUNTIF(L36,"*（D）*")&gt;0,IF((N36+F36)*(O36+G36)/10^6&gt;=サイズ!$D$17,"4",IF((N36+F36)*(O36+G36)/10^6&gt;=サイズ!$D$16,"3",IF((N36+F36)*(O36+G36)/10^6&gt;=サイズ!$D$15,"2",IF((N36+F36)*(O36+G36)/10^6&gt;=サイズ!$D$14,"1","対象外")))),IF(COUNTIF(L36,"*（E）*")&gt;0,IF((N36+F36)*(O36+G36)/10^6&gt;=サイズ!$D$21,"4",IF((N36+F36)*(O36+G36)/10^6&gt;=サイズ!$D$20,"3",IF((N36+F36)*(O36+G36)/10^6&gt;=サイズ!$D$19,"2",IF((N36+F36)*(O36+G36)/10^6&gt;=サイズ!$D$18,"1","対象外")))),"開閉形式を選択")))</f>
        <v/>
      </c>
      <c r="Q36" s="84" t="str">
        <f t="shared" si="9"/>
        <v/>
      </c>
      <c r="R36" s="84" t="str">
        <f t="shared" si="10"/>
        <v/>
      </c>
      <c r="S36" s="85" t="str">
        <f>IFERROR(IF(OR(I36="",K36="",L36="",M36="",N36="",O36=""),"",VLOOKUP(SUBSTITUTE(SUBSTITUTE(I36&amp;K36&amp;L36&amp;M36&amp;P36,CHAR(10),""),"~","～"),LIXIL対象製品リスト!P:Q,2,FALSE)),"対象の型番はありません")</f>
        <v/>
      </c>
      <c r="T36" s="84" t="str">
        <f t="shared" si="1"/>
        <v/>
      </c>
      <c r="U36" s="96"/>
      <c r="V36" s="87" t="str">
        <f>IF(T36&lt;&gt;"",IF(T36="P","SS",IF(OR(T36="S",T36="A"),T36,IF(AND(T36="B",IFERROR(VLOOKUP(S36,LIXIL対象製品リスト!L:AC,9,FALSE),"")="○"),IF(OR($P$2="",$P$2="選択してください"),"建て方を選択してください",IF($P$2="共同住宅（4階建以上）",T36,"対象外")),"対象外"))),"")</f>
        <v/>
      </c>
      <c r="W36" s="88" t="str">
        <f>"窓リノベ24"&amp;"ドア"&amp;IFERROR(LEFT(VLOOKUP(S36,LIXIL対象製品リスト!L:AC,2,FALSE),3),"はつり")&amp;V36&amp;Q36</f>
        <v>窓リノベ24ドアはつり</v>
      </c>
      <c r="X36" s="89" t="str">
        <f>IF(T36&lt;&gt;"",IFERROR(IF($P$2="共同住宅（4階建以上）",VLOOKUP(W36,補助額!A:H,8,FALSE),VLOOKUP(W36,補助額!A:H,7,FALSE)),"－"),"")</f>
        <v/>
      </c>
      <c r="Y36" s="90" t="str">
        <f t="shared" si="11"/>
        <v/>
      </c>
      <c r="Z36" s="91" t="str">
        <f>IF(T36="","",IF(OR($N$2="選択してください",$N$2=""),"地域を選択してください",IF(OR($P$2="選択してください",$P$2=""),"建て方を選択してください",IFERROR(VLOOKUP(AA36,こどもエコグレード!A:E,5,FALSE),"対象外"))))</f>
        <v/>
      </c>
      <c r="AA36" s="91" t="str">
        <f t="shared" si="2"/>
        <v>共同住宅選択してください</v>
      </c>
      <c r="AB36" s="91" t="str">
        <f t="shared" si="12"/>
        <v>子育てエコドア</v>
      </c>
      <c r="AC36" s="92" t="str">
        <f>IF(T36&lt;&gt;"",IFERROR(IF($P$2="共同住宅（4階建以上）",VLOOKUP(AB36,補助額!A:H,8,FALSE),VLOOKUP(AB36,補助額!A:H,7,FALSE)),"－"),"")</f>
        <v/>
      </c>
      <c r="AD36" s="97" t="str">
        <f t="shared" si="13"/>
        <v/>
      </c>
      <c r="AE36" s="91" t="str">
        <f t="shared" si="3"/>
        <v/>
      </c>
      <c r="AF36" s="91" t="str">
        <f t="shared" si="14"/>
        <v>子育てエコドア</v>
      </c>
      <c r="AG36" s="92" t="str">
        <f>IF(T36&lt;&gt;"",IFERROR(IF($P$2="共同住宅（4階建以上）",VLOOKUP(AF36,補助額!A:H,8,FALSE),VLOOKUP(AF36,補助額!A:H,7,FALSE)),"－"),"")</f>
        <v/>
      </c>
      <c r="AH36" s="98" t="str">
        <f t="shared" si="15"/>
        <v/>
      </c>
      <c r="AI36" s="94" t="str">
        <f>IF(T36="","",IF(OR($N$2="選択してください",$N$2=""),"地域を選択してください",IF(OR($P$2="選択してください",$P$2=""),"建て方を選択してください",IFERROR(VLOOKUP(AJ36,こどもエコグレード!A:F,6,FALSE),"対象外"))))</f>
        <v/>
      </c>
      <c r="AJ36" s="94" t="str">
        <f t="shared" si="4"/>
        <v>共同住宅選択してください</v>
      </c>
    </row>
    <row r="37" spans="1:36" ht="18" customHeight="1" x14ac:dyDescent="0.4">
      <c r="A37" s="25" t="str">
        <f t="shared" si="5"/>
        <v/>
      </c>
      <c r="B37" s="25" t="str">
        <f t="shared" si="6"/>
        <v/>
      </c>
      <c r="C37" s="81" t="str">
        <f t="shared" si="7"/>
        <v/>
      </c>
      <c r="D37" s="81" t="str">
        <f t="shared" si="8"/>
        <v/>
      </c>
      <c r="E37" s="81" t="str">
        <f t="shared" si="0"/>
        <v/>
      </c>
      <c r="F37" s="25">
        <f>IFERROR(VLOOKUP(K37&amp;L37,LIXIL対象製品リスト!R:W,4,FALSE),0)</f>
        <v>0</v>
      </c>
      <c r="G37" s="25">
        <f>IFERROR(VLOOKUP(K37&amp;L37,LIXIL対象製品リスト!R:W,5,FALSE),0)</f>
        <v>0</v>
      </c>
      <c r="I37" s="95"/>
      <c r="J37" s="83"/>
      <c r="K37" s="83"/>
      <c r="L37" s="82"/>
      <c r="M37" s="83"/>
      <c r="N37" s="82"/>
      <c r="O37" s="82"/>
      <c r="P37" s="84" t="str">
        <f>IF(OR(N37="",O37=""),"",IF(COUNTIF(L37,"*（D）*")&gt;0,IF((N37+F37)*(O37+G37)/10^6&gt;=サイズ!$D$17,"4",IF((N37+F37)*(O37+G37)/10^6&gt;=サイズ!$D$16,"3",IF((N37+F37)*(O37+G37)/10^6&gt;=サイズ!$D$15,"2",IF((N37+F37)*(O37+G37)/10^6&gt;=サイズ!$D$14,"1","対象外")))),IF(COUNTIF(L37,"*（E）*")&gt;0,IF((N37+F37)*(O37+G37)/10^6&gt;=サイズ!$D$21,"4",IF((N37+F37)*(O37+G37)/10^6&gt;=サイズ!$D$20,"3",IF((N37+F37)*(O37+G37)/10^6&gt;=サイズ!$D$19,"2",IF((N37+F37)*(O37+G37)/10^6&gt;=サイズ!$D$18,"1","対象外")))),"開閉形式を選択")))</f>
        <v/>
      </c>
      <c r="Q37" s="84" t="str">
        <f t="shared" si="9"/>
        <v/>
      </c>
      <c r="R37" s="84" t="str">
        <f t="shared" si="10"/>
        <v/>
      </c>
      <c r="S37" s="85" t="str">
        <f>IFERROR(IF(OR(I37="",K37="",L37="",M37="",N37="",O37=""),"",VLOOKUP(SUBSTITUTE(SUBSTITUTE(I37&amp;K37&amp;L37&amp;M37&amp;P37,CHAR(10),""),"~","～"),LIXIL対象製品リスト!P:Q,2,FALSE)),"対象の型番はありません")</f>
        <v/>
      </c>
      <c r="T37" s="84" t="str">
        <f t="shared" si="1"/>
        <v/>
      </c>
      <c r="U37" s="96"/>
      <c r="V37" s="87" t="str">
        <f>IF(T37&lt;&gt;"",IF(T37="P","SS",IF(OR(T37="S",T37="A"),T37,IF(AND(T37="B",IFERROR(VLOOKUP(S37,LIXIL対象製品リスト!L:AC,9,FALSE),"")="○"),IF(OR($P$2="",$P$2="選択してください"),"建て方を選択してください",IF($P$2="共同住宅（4階建以上）",T37,"対象外")),"対象外"))),"")</f>
        <v/>
      </c>
      <c r="W37" s="88" t="str">
        <f>"窓リノベ24"&amp;"ドア"&amp;IFERROR(LEFT(VLOOKUP(S37,LIXIL対象製品リスト!L:AC,2,FALSE),3),"はつり")&amp;V37&amp;Q37</f>
        <v>窓リノベ24ドアはつり</v>
      </c>
      <c r="X37" s="89" t="str">
        <f>IF(T37&lt;&gt;"",IFERROR(IF($P$2="共同住宅（4階建以上）",VLOOKUP(W37,補助額!A:H,8,FALSE),VLOOKUP(W37,補助額!A:H,7,FALSE)),"－"),"")</f>
        <v/>
      </c>
      <c r="Y37" s="90" t="str">
        <f t="shared" si="11"/>
        <v/>
      </c>
      <c r="Z37" s="91" t="str">
        <f>IF(T37="","",IF(OR($N$2="選択してください",$N$2=""),"地域を選択してください",IF(OR($P$2="選択してください",$P$2=""),"建て方を選択してください",IFERROR(VLOOKUP(AA37,こどもエコグレード!A:E,5,FALSE),"対象外"))))</f>
        <v/>
      </c>
      <c r="AA37" s="91" t="str">
        <f t="shared" si="2"/>
        <v>共同住宅選択してください</v>
      </c>
      <c r="AB37" s="91" t="str">
        <f t="shared" si="12"/>
        <v>子育てエコドア</v>
      </c>
      <c r="AC37" s="92" t="str">
        <f>IF(T37&lt;&gt;"",IFERROR(IF($P$2="共同住宅（4階建以上）",VLOOKUP(AB37,補助額!A:H,8,FALSE),VLOOKUP(AB37,補助額!A:H,7,FALSE)),"－"),"")</f>
        <v/>
      </c>
      <c r="AD37" s="97" t="str">
        <f t="shared" si="13"/>
        <v/>
      </c>
      <c r="AE37" s="91" t="str">
        <f t="shared" si="3"/>
        <v/>
      </c>
      <c r="AF37" s="91" t="str">
        <f t="shared" si="14"/>
        <v>子育てエコドア</v>
      </c>
      <c r="AG37" s="92" t="str">
        <f>IF(T37&lt;&gt;"",IFERROR(IF($P$2="共同住宅（4階建以上）",VLOOKUP(AF37,補助額!A:H,8,FALSE),VLOOKUP(AF37,補助額!A:H,7,FALSE)),"－"),"")</f>
        <v/>
      </c>
      <c r="AH37" s="98" t="str">
        <f t="shared" si="15"/>
        <v/>
      </c>
      <c r="AI37" s="94" t="str">
        <f>IF(T37="","",IF(OR($N$2="選択してください",$N$2=""),"地域を選択してください",IF(OR($P$2="選択してください",$P$2=""),"建て方を選択してください",IFERROR(VLOOKUP(AJ37,こどもエコグレード!A:F,6,FALSE),"対象外"))))</f>
        <v/>
      </c>
      <c r="AJ37" s="94" t="str">
        <f t="shared" si="4"/>
        <v>共同住宅選択してください</v>
      </c>
    </row>
    <row r="38" spans="1:36" ht="18" customHeight="1" x14ac:dyDescent="0.4">
      <c r="A38" s="25" t="str">
        <f t="shared" si="5"/>
        <v/>
      </c>
      <c r="B38" s="25" t="str">
        <f t="shared" si="6"/>
        <v/>
      </c>
      <c r="C38" s="81" t="str">
        <f t="shared" si="7"/>
        <v/>
      </c>
      <c r="D38" s="81" t="str">
        <f t="shared" si="8"/>
        <v/>
      </c>
      <c r="E38" s="81" t="str">
        <f t="shared" si="0"/>
        <v/>
      </c>
      <c r="F38" s="25">
        <f>IFERROR(VLOOKUP(K38&amp;L38,LIXIL対象製品リスト!R:W,4,FALSE),0)</f>
        <v>0</v>
      </c>
      <c r="G38" s="25">
        <f>IFERROR(VLOOKUP(K38&amp;L38,LIXIL対象製品リスト!R:W,5,FALSE),0)</f>
        <v>0</v>
      </c>
      <c r="I38" s="95"/>
      <c r="J38" s="83"/>
      <c r="K38" s="83"/>
      <c r="L38" s="82"/>
      <c r="M38" s="83"/>
      <c r="N38" s="82"/>
      <c r="O38" s="82"/>
      <c r="P38" s="84" t="str">
        <f>IF(OR(N38="",O38=""),"",IF(COUNTIF(L38,"*（D）*")&gt;0,IF((N38+F38)*(O38+G38)/10^6&gt;=サイズ!$D$17,"4",IF((N38+F38)*(O38+G38)/10^6&gt;=サイズ!$D$16,"3",IF((N38+F38)*(O38+G38)/10^6&gt;=サイズ!$D$15,"2",IF((N38+F38)*(O38+G38)/10^6&gt;=サイズ!$D$14,"1","対象外")))),IF(COUNTIF(L38,"*（E）*")&gt;0,IF((N38+F38)*(O38+G38)/10^6&gt;=サイズ!$D$21,"4",IF((N38+F38)*(O38+G38)/10^6&gt;=サイズ!$D$20,"3",IF((N38+F38)*(O38+G38)/10^6&gt;=サイズ!$D$19,"2",IF((N38+F38)*(O38+G38)/10^6&gt;=サイズ!$D$18,"1","対象外")))),"開閉形式を選択")))</f>
        <v/>
      </c>
      <c r="Q38" s="84" t="str">
        <f t="shared" si="9"/>
        <v/>
      </c>
      <c r="R38" s="84" t="str">
        <f t="shared" si="10"/>
        <v/>
      </c>
      <c r="S38" s="85" t="str">
        <f>IFERROR(IF(OR(I38="",K38="",L38="",M38="",N38="",O38=""),"",VLOOKUP(SUBSTITUTE(SUBSTITUTE(I38&amp;K38&amp;L38&amp;M38&amp;P38,CHAR(10),""),"~","～"),LIXIL対象製品リスト!P:Q,2,FALSE)),"対象の型番はありません")</f>
        <v/>
      </c>
      <c r="T38" s="84" t="str">
        <f t="shared" si="1"/>
        <v/>
      </c>
      <c r="U38" s="96"/>
      <c r="V38" s="87" t="str">
        <f>IF(T38&lt;&gt;"",IF(T38="P","SS",IF(OR(T38="S",T38="A"),T38,IF(AND(T38="B",IFERROR(VLOOKUP(S38,LIXIL対象製品リスト!L:AC,9,FALSE),"")="○"),IF(OR($P$2="",$P$2="選択してください"),"建て方を選択してください",IF($P$2="共同住宅（4階建以上）",T38,"対象外")),"対象外"))),"")</f>
        <v/>
      </c>
      <c r="W38" s="88" t="str">
        <f>"窓リノベ24"&amp;"ドア"&amp;IFERROR(LEFT(VLOOKUP(S38,LIXIL対象製品リスト!L:AC,2,FALSE),3),"はつり")&amp;V38&amp;Q38</f>
        <v>窓リノベ24ドアはつり</v>
      </c>
      <c r="X38" s="89" t="str">
        <f>IF(T38&lt;&gt;"",IFERROR(IF($P$2="共同住宅（4階建以上）",VLOOKUP(W38,補助額!A:H,8,FALSE),VLOOKUP(W38,補助額!A:H,7,FALSE)),"－"),"")</f>
        <v/>
      </c>
      <c r="Y38" s="90" t="str">
        <f t="shared" si="11"/>
        <v/>
      </c>
      <c r="Z38" s="91" t="str">
        <f>IF(T38="","",IF(OR($N$2="選択してください",$N$2=""),"地域を選択してください",IF(OR($P$2="選択してください",$P$2=""),"建て方を選択してください",IFERROR(VLOOKUP(AA38,こどもエコグレード!A:E,5,FALSE),"対象外"))))</f>
        <v/>
      </c>
      <c r="AA38" s="91" t="str">
        <f t="shared" si="2"/>
        <v>共同住宅選択してください</v>
      </c>
      <c r="AB38" s="91" t="str">
        <f t="shared" si="12"/>
        <v>子育てエコドア</v>
      </c>
      <c r="AC38" s="92" t="str">
        <f>IF(T38&lt;&gt;"",IFERROR(IF($P$2="共同住宅（4階建以上）",VLOOKUP(AB38,補助額!A:H,8,FALSE),VLOOKUP(AB38,補助額!A:H,7,FALSE)),"－"),"")</f>
        <v/>
      </c>
      <c r="AD38" s="97" t="str">
        <f t="shared" si="13"/>
        <v/>
      </c>
      <c r="AE38" s="91" t="str">
        <f t="shared" si="3"/>
        <v/>
      </c>
      <c r="AF38" s="91" t="str">
        <f t="shared" si="14"/>
        <v>子育てエコドア</v>
      </c>
      <c r="AG38" s="92" t="str">
        <f>IF(T38&lt;&gt;"",IFERROR(IF($P$2="共同住宅（4階建以上）",VLOOKUP(AF38,補助額!A:H,8,FALSE),VLOOKUP(AF38,補助額!A:H,7,FALSE)),"－"),"")</f>
        <v/>
      </c>
      <c r="AH38" s="98" t="str">
        <f t="shared" si="15"/>
        <v/>
      </c>
      <c r="AI38" s="94" t="str">
        <f>IF(T38="","",IF(OR($N$2="選択してください",$N$2=""),"地域を選択してください",IF(OR($P$2="選択してください",$P$2=""),"建て方を選択してください",IFERROR(VLOOKUP(AJ38,こどもエコグレード!A:F,6,FALSE),"対象外"))))</f>
        <v/>
      </c>
      <c r="AJ38" s="94" t="str">
        <f t="shared" si="4"/>
        <v>共同住宅選択してください</v>
      </c>
    </row>
    <row r="39" spans="1:36" ht="18" customHeight="1" x14ac:dyDescent="0.4">
      <c r="A39" s="25" t="str">
        <f t="shared" si="5"/>
        <v/>
      </c>
      <c r="B39" s="25" t="str">
        <f t="shared" si="6"/>
        <v/>
      </c>
      <c r="C39" s="81" t="str">
        <f t="shared" si="7"/>
        <v/>
      </c>
      <c r="D39" s="81" t="str">
        <f t="shared" si="8"/>
        <v/>
      </c>
      <c r="E39" s="81" t="str">
        <f t="shared" si="0"/>
        <v/>
      </c>
      <c r="F39" s="25">
        <f>IFERROR(VLOOKUP(K39&amp;L39,LIXIL対象製品リスト!R:W,4,FALSE),0)</f>
        <v>0</v>
      </c>
      <c r="G39" s="25">
        <f>IFERROR(VLOOKUP(K39&amp;L39,LIXIL対象製品リスト!R:W,5,FALSE),0)</f>
        <v>0</v>
      </c>
      <c r="I39" s="95"/>
      <c r="J39" s="83"/>
      <c r="K39" s="83"/>
      <c r="L39" s="82"/>
      <c r="M39" s="83"/>
      <c r="N39" s="82"/>
      <c r="O39" s="82"/>
      <c r="P39" s="84" t="str">
        <f>IF(OR(N39="",O39=""),"",IF(COUNTIF(L39,"*（D）*")&gt;0,IF((N39+F39)*(O39+G39)/10^6&gt;=サイズ!$D$17,"4",IF((N39+F39)*(O39+G39)/10^6&gt;=サイズ!$D$16,"3",IF((N39+F39)*(O39+G39)/10^6&gt;=サイズ!$D$15,"2",IF((N39+F39)*(O39+G39)/10^6&gt;=サイズ!$D$14,"1","対象外")))),IF(COUNTIF(L39,"*（E）*")&gt;0,IF((N39+F39)*(O39+G39)/10^6&gt;=サイズ!$D$21,"4",IF((N39+F39)*(O39+G39)/10^6&gt;=サイズ!$D$20,"3",IF((N39+F39)*(O39+G39)/10^6&gt;=サイズ!$D$19,"2",IF((N39+F39)*(O39+G39)/10^6&gt;=サイズ!$D$18,"1","対象外")))),"開閉形式を選択")))</f>
        <v/>
      </c>
      <c r="Q39" s="84" t="str">
        <f t="shared" si="9"/>
        <v/>
      </c>
      <c r="R39" s="84" t="str">
        <f t="shared" si="10"/>
        <v/>
      </c>
      <c r="S39" s="85" t="str">
        <f>IFERROR(IF(OR(I39="",K39="",L39="",M39="",N39="",O39=""),"",VLOOKUP(SUBSTITUTE(SUBSTITUTE(I39&amp;K39&amp;L39&amp;M39&amp;P39,CHAR(10),""),"~","～"),LIXIL対象製品リスト!P:Q,2,FALSE)),"対象の型番はありません")</f>
        <v/>
      </c>
      <c r="T39" s="84" t="str">
        <f t="shared" si="1"/>
        <v/>
      </c>
      <c r="U39" s="96"/>
      <c r="V39" s="87" t="str">
        <f>IF(T39&lt;&gt;"",IF(T39="P","SS",IF(OR(T39="S",T39="A"),T39,IF(AND(T39="B",IFERROR(VLOOKUP(S39,LIXIL対象製品リスト!L:AC,9,FALSE),"")="○"),IF(OR($P$2="",$P$2="選択してください"),"建て方を選択してください",IF($P$2="共同住宅（4階建以上）",T39,"対象外")),"対象外"))),"")</f>
        <v/>
      </c>
      <c r="W39" s="88" t="str">
        <f>"窓リノベ24"&amp;"ドア"&amp;IFERROR(LEFT(VLOOKUP(S39,LIXIL対象製品リスト!L:AC,2,FALSE),3),"はつり")&amp;V39&amp;Q39</f>
        <v>窓リノベ24ドアはつり</v>
      </c>
      <c r="X39" s="89" t="str">
        <f>IF(T39&lt;&gt;"",IFERROR(IF($P$2="共同住宅（4階建以上）",VLOOKUP(W39,補助額!A:H,8,FALSE),VLOOKUP(W39,補助額!A:H,7,FALSE)),"－"),"")</f>
        <v/>
      </c>
      <c r="Y39" s="90" t="str">
        <f t="shared" si="11"/>
        <v/>
      </c>
      <c r="Z39" s="91" t="str">
        <f>IF(T39="","",IF(OR($N$2="選択してください",$N$2=""),"地域を選択してください",IF(OR($P$2="選択してください",$P$2=""),"建て方を選択してください",IFERROR(VLOOKUP(AA39,こどもエコグレード!A:E,5,FALSE),"対象外"))))</f>
        <v/>
      </c>
      <c r="AA39" s="91" t="str">
        <f t="shared" si="2"/>
        <v>共同住宅選択してください</v>
      </c>
      <c r="AB39" s="91" t="str">
        <f t="shared" si="12"/>
        <v>子育てエコドア</v>
      </c>
      <c r="AC39" s="92" t="str">
        <f>IF(T39&lt;&gt;"",IFERROR(IF($P$2="共同住宅（4階建以上）",VLOOKUP(AB39,補助額!A:H,8,FALSE),VLOOKUP(AB39,補助額!A:H,7,FALSE)),"－"),"")</f>
        <v/>
      </c>
      <c r="AD39" s="97" t="str">
        <f t="shared" si="13"/>
        <v/>
      </c>
      <c r="AE39" s="91" t="str">
        <f t="shared" si="3"/>
        <v/>
      </c>
      <c r="AF39" s="91" t="str">
        <f t="shared" si="14"/>
        <v>子育てエコドア</v>
      </c>
      <c r="AG39" s="92" t="str">
        <f>IF(T39&lt;&gt;"",IFERROR(IF($P$2="共同住宅（4階建以上）",VLOOKUP(AF39,補助額!A:H,8,FALSE),VLOOKUP(AF39,補助額!A:H,7,FALSE)),"－"),"")</f>
        <v/>
      </c>
      <c r="AH39" s="98" t="str">
        <f t="shared" si="15"/>
        <v/>
      </c>
      <c r="AI39" s="94" t="str">
        <f>IF(T39="","",IF(OR($N$2="選択してください",$N$2=""),"地域を選択してください",IF(OR($P$2="選択してください",$P$2=""),"建て方を選択してください",IFERROR(VLOOKUP(AJ39,こどもエコグレード!A:F,6,FALSE),"対象外"))))</f>
        <v/>
      </c>
      <c r="AJ39" s="94" t="str">
        <f t="shared" si="4"/>
        <v>共同住宅選択してください</v>
      </c>
    </row>
    <row r="40" spans="1:36" ht="18" customHeight="1" x14ac:dyDescent="0.4">
      <c r="A40" s="25" t="str">
        <f t="shared" si="5"/>
        <v/>
      </c>
      <c r="B40" s="25" t="str">
        <f t="shared" si="6"/>
        <v/>
      </c>
      <c r="C40" s="81" t="str">
        <f t="shared" si="7"/>
        <v/>
      </c>
      <c r="D40" s="81" t="str">
        <f t="shared" si="8"/>
        <v/>
      </c>
      <c r="E40" s="81" t="str">
        <f t="shared" si="0"/>
        <v/>
      </c>
      <c r="F40" s="25">
        <f>IFERROR(VLOOKUP(K40&amp;L40,LIXIL対象製品リスト!R:W,4,FALSE),0)</f>
        <v>0</v>
      </c>
      <c r="G40" s="25">
        <f>IFERROR(VLOOKUP(K40&amp;L40,LIXIL対象製品リスト!R:W,5,FALSE),0)</f>
        <v>0</v>
      </c>
      <c r="I40" s="95"/>
      <c r="J40" s="83"/>
      <c r="K40" s="83"/>
      <c r="L40" s="82"/>
      <c r="M40" s="83"/>
      <c r="N40" s="82"/>
      <c r="O40" s="82"/>
      <c r="P40" s="84" t="str">
        <f>IF(OR(N40="",O40=""),"",IF(COUNTIF(L40,"*（D）*")&gt;0,IF((N40+F40)*(O40+G40)/10^6&gt;=サイズ!$D$17,"4",IF((N40+F40)*(O40+G40)/10^6&gt;=サイズ!$D$16,"3",IF((N40+F40)*(O40+G40)/10^6&gt;=サイズ!$D$15,"2",IF((N40+F40)*(O40+G40)/10^6&gt;=サイズ!$D$14,"1","対象外")))),IF(COUNTIF(L40,"*（E）*")&gt;0,IF((N40+F40)*(O40+G40)/10^6&gt;=サイズ!$D$21,"4",IF((N40+F40)*(O40+G40)/10^6&gt;=サイズ!$D$20,"3",IF((N40+F40)*(O40+G40)/10^6&gt;=サイズ!$D$19,"2",IF((N40+F40)*(O40+G40)/10^6&gt;=サイズ!$D$18,"1","対象外")))),"開閉形式を選択")))</f>
        <v/>
      </c>
      <c r="Q40" s="84" t="str">
        <f t="shared" si="9"/>
        <v/>
      </c>
      <c r="R40" s="84" t="str">
        <f t="shared" si="10"/>
        <v/>
      </c>
      <c r="S40" s="85" t="str">
        <f>IFERROR(IF(OR(I40="",K40="",L40="",M40="",N40="",O40=""),"",VLOOKUP(SUBSTITUTE(SUBSTITUTE(I40&amp;K40&amp;L40&amp;M40&amp;P40,CHAR(10),""),"~","～"),LIXIL対象製品リスト!P:Q,2,FALSE)),"対象の型番はありません")</f>
        <v/>
      </c>
      <c r="T40" s="84" t="str">
        <f t="shared" si="1"/>
        <v/>
      </c>
      <c r="U40" s="96"/>
      <c r="V40" s="87" t="str">
        <f>IF(T40&lt;&gt;"",IF(T40="P","SS",IF(OR(T40="S",T40="A"),T40,IF(AND(T40="B",IFERROR(VLOOKUP(S40,LIXIL対象製品リスト!L:AC,9,FALSE),"")="○"),IF(OR($P$2="",$P$2="選択してください"),"建て方を選択してください",IF($P$2="共同住宅（4階建以上）",T40,"対象外")),"対象外"))),"")</f>
        <v/>
      </c>
      <c r="W40" s="88" t="str">
        <f>"窓リノベ24"&amp;"ドア"&amp;IFERROR(LEFT(VLOOKUP(S40,LIXIL対象製品リスト!L:AC,2,FALSE),3),"はつり")&amp;V40&amp;Q40</f>
        <v>窓リノベ24ドアはつり</v>
      </c>
      <c r="X40" s="89" t="str">
        <f>IF(T40&lt;&gt;"",IFERROR(IF($P$2="共同住宅（4階建以上）",VLOOKUP(W40,補助額!A:H,8,FALSE),VLOOKUP(W40,補助額!A:H,7,FALSE)),"－"),"")</f>
        <v/>
      </c>
      <c r="Y40" s="90" t="str">
        <f t="shared" si="11"/>
        <v/>
      </c>
      <c r="Z40" s="91" t="str">
        <f>IF(T40="","",IF(OR($N$2="選択してください",$N$2=""),"地域を選択してください",IF(OR($P$2="選択してください",$P$2=""),"建て方を選択してください",IFERROR(VLOOKUP(AA40,こどもエコグレード!A:E,5,FALSE),"対象外"))))</f>
        <v/>
      </c>
      <c r="AA40" s="91" t="str">
        <f t="shared" si="2"/>
        <v>共同住宅選択してください</v>
      </c>
      <c r="AB40" s="91" t="str">
        <f t="shared" si="12"/>
        <v>子育てエコドア</v>
      </c>
      <c r="AC40" s="92" t="str">
        <f>IF(T40&lt;&gt;"",IFERROR(IF($P$2="共同住宅（4階建以上）",VLOOKUP(AB40,補助額!A:H,8,FALSE),VLOOKUP(AB40,補助額!A:H,7,FALSE)),"－"),"")</f>
        <v/>
      </c>
      <c r="AD40" s="97" t="str">
        <f t="shared" si="13"/>
        <v/>
      </c>
      <c r="AE40" s="91" t="str">
        <f t="shared" si="3"/>
        <v/>
      </c>
      <c r="AF40" s="91" t="str">
        <f t="shared" si="14"/>
        <v>子育てエコドア</v>
      </c>
      <c r="AG40" s="92" t="str">
        <f>IF(T40&lt;&gt;"",IFERROR(IF($P$2="共同住宅（4階建以上）",VLOOKUP(AF40,補助額!A:H,8,FALSE),VLOOKUP(AF40,補助額!A:H,7,FALSE)),"－"),"")</f>
        <v/>
      </c>
      <c r="AH40" s="98" t="str">
        <f t="shared" si="15"/>
        <v/>
      </c>
      <c r="AI40" s="94" t="str">
        <f>IF(T40="","",IF(OR($N$2="選択してください",$N$2=""),"地域を選択してください",IF(OR($P$2="選択してください",$P$2=""),"建て方を選択してください",IFERROR(VLOOKUP(AJ40,こどもエコグレード!A:F,6,FALSE),"対象外"))))</f>
        <v/>
      </c>
      <c r="AJ40" s="94" t="str">
        <f t="shared" si="4"/>
        <v>共同住宅選択してください</v>
      </c>
    </row>
    <row r="41" spans="1:36" ht="18" customHeight="1" x14ac:dyDescent="0.4">
      <c r="A41" s="25" t="str">
        <f t="shared" si="5"/>
        <v/>
      </c>
      <c r="B41" s="25" t="str">
        <f t="shared" si="6"/>
        <v/>
      </c>
      <c r="C41" s="81" t="str">
        <f t="shared" si="7"/>
        <v/>
      </c>
      <c r="D41" s="81" t="str">
        <f t="shared" si="8"/>
        <v/>
      </c>
      <c r="E41" s="81" t="str">
        <f t="shared" si="0"/>
        <v/>
      </c>
      <c r="F41" s="25">
        <f>IFERROR(VLOOKUP(K41&amp;L41,LIXIL対象製品リスト!R:W,4,FALSE),0)</f>
        <v>0</v>
      </c>
      <c r="G41" s="25">
        <f>IFERROR(VLOOKUP(K41&amp;L41,LIXIL対象製品リスト!R:W,5,FALSE),0)</f>
        <v>0</v>
      </c>
      <c r="I41" s="95"/>
      <c r="J41" s="83"/>
      <c r="K41" s="83"/>
      <c r="L41" s="82"/>
      <c r="M41" s="83"/>
      <c r="N41" s="82"/>
      <c r="O41" s="82"/>
      <c r="P41" s="84" t="str">
        <f>IF(OR(N41="",O41=""),"",IF(COUNTIF(L41,"*（D）*")&gt;0,IF((N41+F41)*(O41+G41)/10^6&gt;=サイズ!$D$17,"4",IF((N41+F41)*(O41+G41)/10^6&gt;=サイズ!$D$16,"3",IF((N41+F41)*(O41+G41)/10^6&gt;=サイズ!$D$15,"2",IF((N41+F41)*(O41+G41)/10^6&gt;=サイズ!$D$14,"1","対象外")))),IF(COUNTIF(L41,"*（E）*")&gt;0,IF((N41+F41)*(O41+G41)/10^6&gt;=サイズ!$D$21,"4",IF((N41+F41)*(O41+G41)/10^6&gt;=サイズ!$D$20,"3",IF((N41+F41)*(O41+G41)/10^6&gt;=サイズ!$D$19,"2",IF((N41+F41)*(O41+G41)/10^6&gt;=サイズ!$D$18,"1","対象外")))),"開閉形式を選択")))</f>
        <v/>
      </c>
      <c r="Q41" s="84" t="str">
        <f t="shared" si="9"/>
        <v/>
      </c>
      <c r="R41" s="84" t="str">
        <f t="shared" si="10"/>
        <v/>
      </c>
      <c r="S41" s="85" t="str">
        <f>IFERROR(IF(OR(I41="",K41="",L41="",M41="",N41="",O41=""),"",VLOOKUP(SUBSTITUTE(SUBSTITUTE(I41&amp;K41&amp;L41&amp;M41&amp;P41,CHAR(10),""),"~","～"),LIXIL対象製品リスト!P:Q,2,FALSE)),"対象の型番はありません")</f>
        <v/>
      </c>
      <c r="T41" s="84" t="str">
        <f t="shared" si="1"/>
        <v/>
      </c>
      <c r="U41" s="96"/>
      <c r="V41" s="87" t="str">
        <f>IF(T41&lt;&gt;"",IF(T41="P","SS",IF(OR(T41="S",T41="A"),T41,IF(AND(T41="B",IFERROR(VLOOKUP(S41,LIXIL対象製品リスト!L:AC,9,FALSE),"")="○"),IF(OR($P$2="",$P$2="選択してください"),"建て方を選択してください",IF($P$2="共同住宅（4階建以上）",T41,"対象外")),"対象外"))),"")</f>
        <v/>
      </c>
      <c r="W41" s="88" t="str">
        <f>"窓リノベ24"&amp;"ドア"&amp;IFERROR(LEFT(VLOOKUP(S41,LIXIL対象製品リスト!L:AC,2,FALSE),3),"はつり")&amp;V41&amp;Q41</f>
        <v>窓リノベ24ドアはつり</v>
      </c>
      <c r="X41" s="89" t="str">
        <f>IF(T41&lt;&gt;"",IFERROR(IF($P$2="共同住宅（4階建以上）",VLOOKUP(W41,補助額!A:H,8,FALSE),VLOOKUP(W41,補助額!A:H,7,FALSE)),"－"),"")</f>
        <v/>
      </c>
      <c r="Y41" s="90" t="str">
        <f t="shared" si="11"/>
        <v/>
      </c>
      <c r="Z41" s="91" t="str">
        <f>IF(T41="","",IF(OR($N$2="選択してください",$N$2=""),"地域を選択してください",IF(OR($P$2="選択してください",$P$2=""),"建て方を選択してください",IFERROR(VLOOKUP(AA41,こどもエコグレード!A:E,5,FALSE),"対象外"))))</f>
        <v/>
      </c>
      <c r="AA41" s="91" t="str">
        <f t="shared" si="2"/>
        <v>共同住宅選択してください</v>
      </c>
      <c r="AB41" s="91" t="str">
        <f t="shared" si="12"/>
        <v>子育てエコドア</v>
      </c>
      <c r="AC41" s="92" t="str">
        <f>IF(T41&lt;&gt;"",IFERROR(IF($P$2="共同住宅（4階建以上）",VLOOKUP(AB41,補助額!A:H,8,FALSE),VLOOKUP(AB41,補助額!A:H,7,FALSE)),"－"),"")</f>
        <v/>
      </c>
      <c r="AD41" s="97" t="str">
        <f t="shared" si="13"/>
        <v/>
      </c>
      <c r="AE41" s="91" t="str">
        <f t="shared" si="3"/>
        <v/>
      </c>
      <c r="AF41" s="91" t="str">
        <f t="shared" si="14"/>
        <v>子育てエコドア</v>
      </c>
      <c r="AG41" s="92" t="str">
        <f>IF(T41&lt;&gt;"",IFERROR(IF($P$2="共同住宅（4階建以上）",VLOOKUP(AF41,補助額!A:H,8,FALSE),VLOOKUP(AF41,補助額!A:H,7,FALSE)),"－"),"")</f>
        <v/>
      </c>
      <c r="AH41" s="98" t="str">
        <f t="shared" si="15"/>
        <v/>
      </c>
      <c r="AI41" s="94" t="str">
        <f>IF(T41="","",IF(OR($N$2="選択してください",$N$2=""),"地域を選択してください",IF(OR($P$2="選択してください",$P$2=""),"建て方を選択してください",IFERROR(VLOOKUP(AJ41,こどもエコグレード!A:F,6,FALSE),"対象外"))))</f>
        <v/>
      </c>
      <c r="AJ41" s="94" t="str">
        <f t="shared" si="4"/>
        <v>共同住宅選択してください</v>
      </c>
    </row>
    <row r="42" spans="1:36" ht="18" customHeight="1" x14ac:dyDescent="0.4">
      <c r="V42" s="37"/>
    </row>
    <row r="43" spans="1:36" ht="18" customHeight="1" x14ac:dyDescent="0.4">
      <c r="V43" s="37"/>
    </row>
  </sheetData>
  <sheetProtection algorithmName="SHA-512" hashValue="LYQei9Un8l/n/rS9r7Ms6hol5t4J7tixm0UelpXEHM+pbSl/rZfIyfmCzX/Ywj4skht2j0UWmRPyIAwm2J9wEw==" saltValue="W7dHJocCLdAq7OmdS4N5XA==" spinCount="100000" sheet="1" objects="1" scenarios="1" autoFilter="0"/>
  <mergeCells count="15">
    <mergeCell ref="AI8:AJ10"/>
    <mergeCell ref="Z9:AD9"/>
    <mergeCell ref="AE9:AH9"/>
    <mergeCell ref="N8:O9"/>
    <mergeCell ref="P8:R9"/>
    <mergeCell ref="S8:S10"/>
    <mergeCell ref="T8:T10"/>
    <mergeCell ref="V8:Y9"/>
    <mergeCell ref="Z8:AH8"/>
    <mergeCell ref="I2:L2"/>
    <mergeCell ref="I8:I10"/>
    <mergeCell ref="J8:J10"/>
    <mergeCell ref="K8:K10"/>
    <mergeCell ref="L8:L10"/>
    <mergeCell ref="M8:M10"/>
  </mergeCells>
  <phoneticPr fontId="3"/>
  <conditionalFormatting sqref="P2 N2">
    <cfRule type="expression" dxfId="6" priority="1">
      <formula>N2="選択してください"</formula>
    </cfRule>
  </conditionalFormatting>
  <dataValidations count="6">
    <dataValidation type="list" allowBlank="1" showInputMessage="1" showErrorMessage="1" sqref="J12:M41" xr:uid="{2E1738AA-8299-4F43-A2F7-86A940480BE9}">
      <formula1>INDIRECT(A12)</formula1>
    </dataValidation>
    <dataValidation type="list" allowBlank="1" showInputMessage="1" showErrorMessage="1" sqref="P2" xr:uid="{0FE227AD-D8B7-4534-A1B7-D1C5BA2814FF}">
      <formula1>"選択してください,戸建住宅,共同住宅（3階建以下）,共同住宅（4階建以上）"</formula1>
    </dataValidation>
    <dataValidation type="list" allowBlank="1" showInputMessage="1" showErrorMessage="1" sqref="N2" xr:uid="{1D334448-F7E2-4723-8B1B-FF0351C90C16}">
      <formula1>"選択してください,1～2地域,3地域,4地域,5～7地域,8地域"</formula1>
    </dataValidation>
    <dataValidation type="decimal" allowBlank="1" showInputMessage="1" showErrorMessage="1" sqref="N12:O41" xr:uid="{F58BBE0E-6CC2-4195-801C-8E321ED9C94F}">
      <formula1>0</formula1>
      <formula2>100000</formula2>
    </dataValidation>
    <dataValidation type="whole" allowBlank="1" showInputMessage="1" showErrorMessage="1" sqref="U12:U41" xr:uid="{60FB7E12-6E26-4179-8CC3-E95521360201}">
      <formula1>0</formula1>
      <formula2>100000</formula2>
    </dataValidation>
    <dataValidation type="list" allowBlank="1" showInputMessage="1" showErrorMessage="1" sqref="I12:I41" xr:uid="{C7BE6134-04BD-44A9-A44B-2B6C8FA53F06}">
      <formula1>製品名一覧</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0B706-0173-492B-A262-0F07D8A7207F}">
  <sheetPr codeName="Sheet11"/>
  <dimension ref="A1:P1335"/>
  <sheetViews>
    <sheetView showGridLines="0" topLeftCell="F1" zoomScale="70" zoomScaleNormal="70" zoomScaleSheetLayoutView="70" zoomScalePageLayoutView="55" workbookViewId="0">
      <pane ySplit="1" topLeftCell="A2" activePane="bottomLeft" state="frozen"/>
      <selection activeCell="A3" sqref="A3"/>
      <selection pane="bottomLeft" activeCell="G12" sqref="G12"/>
    </sheetView>
  </sheetViews>
  <sheetFormatPr defaultColWidth="7.625" defaultRowHeight="15.75" x14ac:dyDescent="0.4"/>
  <cols>
    <col min="1" max="2" width="45.625" style="5" customWidth="1"/>
    <col min="3" max="3" width="7.625" style="5"/>
    <col min="4" max="5" width="45.625" style="5" customWidth="1"/>
    <col min="6" max="6" width="7.625" style="5"/>
    <col min="7" max="7" width="45.625" style="5" customWidth="1"/>
    <col min="8" max="8" width="7.625" style="5"/>
    <col min="9" max="10" width="45.625" style="5" customWidth="1"/>
    <col min="11" max="11" width="7.625" style="5"/>
    <col min="12" max="13" width="45.625" style="5" customWidth="1"/>
    <col min="14" max="14" width="7.625" style="5"/>
    <col min="15" max="16" width="45.625" style="5" customWidth="1"/>
    <col min="17" max="16384" width="7.625" style="5"/>
  </cols>
  <sheetData>
    <row r="1" spans="1:16" ht="16.5" x14ac:dyDescent="0.4">
      <c r="A1" s="100" t="s">
        <v>50</v>
      </c>
      <c r="B1" s="18" t="s">
        <v>5</v>
      </c>
      <c r="D1" s="100" t="s">
        <v>51</v>
      </c>
      <c r="E1" s="18" t="s">
        <v>52</v>
      </c>
      <c r="G1" s="100" t="s">
        <v>53</v>
      </c>
      <c r="I1" s="101" t="s">
        <v>54</v>
      </c>
      <c r="J1" s="102" t="s">
        <v>52</v>
      </c>
      <c r="L1" s="100" t="s">
        <v>55</v>
      </c>
      <c r="M1" s="18" t="s">
        <v>56</v>
      </c>
      <c r="O1" s="100" t="s">
        <v>57</v>
      </c>
      <c r="P1" s="18" t="s">
        <v>58</v>
      </c>
    </row>
    <row r="2" spans="1:16" s="21" customFormat="1" ht="31.5" x14ac:dyDescent="0.4">
      <c r="A2" s="21" t="s">
        <v>4015</v>
      </c>
      <c r="B2" s="21" t="s">
        <v>174</v>
      </c>
      <c r="D2" s="21" t="s">
        <v>4016</v>
      </c>
      <c r="E2" s="120" t="s">
        <v>176</v>
      </c>
      <c r="G2" s="21" t="s">
        <v>169</v>
      </c>
      <c r="L2" s="21" t="s">
        <v>4014</v>
      </c>
      <c r="M2" s="21" t="s">
        <v>2729</v>
      </c>
      <c r="O2" s="21" t="s">
        <v>169</v>
      </c>
      <c r="P2" s="21" t="s">
        <v>172</v>
      </c>
    </row>
    <row r="3" spans="1:16" s="21" customFormat="1" ht="31.5" x14ac:dyDescent="0.4">
      <c r="A3" s="21" t="s">
        <v>4017</v>
      </c>
      <c r="B3" s="21" t="s">
        <v>174</v>
      </c>
      <c r="D3" s="21" t="s">
        <v>4018</v>
      </c>
      <c r="E3" s="120" t="s">
        <v>206</v>
      </c>
      <c r="G3" s="21" t="s">
        <v>3272</v>
      </c>
      <c r="L3" s="21" t="s">
        <v>4014</v>
      </c>
      <c r="M3" s="21" t="s">
        <v>2740</v>
      </c>
      <c r="O3" s="21" t="s">
        <v>169</v>
      </c>
      <c r="P3" s="21" t="s">
        <v>937</v>
      </c>
    </row>
    <row r="4" spans="1:16" s="21" customFormat="1" ht="31.5" x14ac:dyDescent="0.4">
      <c r="A4" s="21" t="s">
        <v>4019</v>
      </c>
      <c r="B4" s="21" t="s">
        <v>174</v>
      </c>
      <c r="D4" s="21" t="s">
        <v>4020</v>
      </c>
      <c r="E4" s="120" t="s">
        <v>176</v>
      </c>
      <c r="G4" s="21" t="s">
        <v>136</v>
      </c>
      <c r="L4" s="21" t="s">
        <v>4014</v>
      </c>
      <c r="M4" s="21" t="s">
        <v>2209</v>
      </c>
      <c r="O4" s="21" t="s">
        <v>169</v>
      </c>
      <c r="P4" s="21" t="s">
        <v>2750</v>
      </c>
    </row>
    <row r="5" spans="1:16" s="21" customFormat="1" ht="31.5" x14ac:dyDescent="0.4">
      <c r="A5" s="21" t="s">
        <v>4021</v>
      </c>
      <c r="B5" s="21" t="s">
        <v>174</v>
      </c>
      <c r="D5" s="21" t="s">
        <v>4022</v>
      </c>
      <c r="E5" s="120" t="s">
        <v>206</v>
      </c>
      <c r="G5" s="21" t="s">
        <v>137</v>
      </c>
      <c r="L5" s="21" t="s">
        <v>4014</v>
      </c>
      <c r="M5" s="21" t="s">
        <v>2220</v>
      </c>
      <c r="O5" s="21" t="s">
        <v>169</v>
      </c>
      <c r="P5" s="21" t="s">
        <v>2304</v>
      </c>
    </row>
    <row r="6" spans="1:16" s="21" customFormat="1" ht="31.5" x14ac:dyDescent="0.4">
      <c r="A6" s="21" t="s">
        <v>4023</v>
      </c>
      <c r="B6" s="21" t="s">
        <v>174</v>
      </c>
      <c r="D6" s="21" t="s">
        <v>4024</v>
      </c>
      <c r="E6" s="120" t="s">
        <v>176</v>
      </c>
      <c r="L6" s="21" t="s">
        <v>4014</v>
      </c>
      <c r="M6" s="21" t="s">
        <v>346</v>
      </c>
      <c r="O6" s="21" t="s">
        <v>169</v>
      </c>
      <c r="P6" s="21" t="s">
        <v>2513</v>
      </c>
    </row>
    <row r="7" spans="1:16" s="21" customFormat="1" ht="31.5" x14ac:dyDescent="0.4">
      <c r="A7" s="21" t="s">
        <v>4025</v>
      </c>
      <c r="B7" s="21" t="s">
        <v>174</v>
      </c>
      <c r="D7" s="21" t="s">
        <v>4026</v>
      </c>
      <c r="E7" s="120" t="s">
        <v>176</v>
      </c>
      <c r="L7" s="21" t="s">
        <v>4014</v>
      </c>
      <c r="M7" s="21" t="s">
        <v>368</v>
      </c>
      <c r="O7" s="21" t="s">
        <v>169</v>
      </c>
      <c r="P7" s="21" t="s">
        <v>1188</v>
      </c>
    </row>
    <row r="8" spans="1:16" s="21" customFormat="1" x14ac:dyDescent="0.4">
      <c r="A8" s="21" t="s">
        <v>4027</v>
      </c>
      <c r="B8" s="21" t="s">
        <v>174</v>
      </c>
      <c r="D8" s="21" t="s">
        <v>4028</v>
      </c>
      <c r="E8" s="21" t="s">
        <v>229</v>
      </c>
      <c r="L8" s="21" t="s">
        <v>4014</v>
      </c>
      <c r="M8" s="21" t="s">
        <v>358</v>
      </c>
      <c r="O8" s="21" t="s">
        <v>169</v>
      </c>
      <c r="P8" s="21" t="s">
        <v>635</v>
      </c>
    </row>
    <row r="9" spans="1:16" s="21" customFormat="1" x14ac:dyDescent="0.4">
      <c r="A9" s="21" t="s">
        <v>4029</v>
      </c>
      <c r="B9" s="21" t="s">
        <v>174</v>
      </c>
      <c r="D9" s="21" t="s">
        <v>4030</v>
      </c>
      <c r="E9" s="21" t="s">
        <v>229</v>
      </c>
      <c r="L9" s="21" t="s">
        <v>4014</v>
      </c>
      <c r="M9" s="21" t="s">
        <v>399</v>
      </c>
      <c r="O9" s="21" t="s">
        <v>169</v>
      </c>
      <c r="P9" s="21" t="s">
        <v>485</v>
      </c>
    </row>
    <row r="10" spans="1:16" s="21" customFormat="1" ht="31.5" x14ac:dyDescent="0.4">
      <c r="A10" s="21" t="s">
        <v>4031</v>
      </c>
      <c r="B10" s="21" t="s">
        <v>174</v>
      </c>
      <c r="D10" s="21" t="s">
        <v>4032</v>
      </c>
      <c r="E10" s="120" t="s">
        <v>176</v>
      </c>
      <c r="L10" s="21" t="s">
        <v>4014</v>
      </c>
      <c r="M10" s="21" t="s">
        <v>409</v>
      </c>
      <c r="O10" s="21" t="s">
        <v>169</v>
      </c>
      <c r="P10" s="21" t="s">
        <v>550</v>
      </c>
    </row>
    <row r="11" spans="1:16" s="21" customFormat="1" ht="31.5" x14ac:dyDescent="0.4">
      <c r="A11" s="21" t="s">
        <v>4033</v>
      </c>
      <c r="B11" s="21" t="s">
        <v>174</v>
      </c>
      <c r="D11" s="21" t="s">
        <v>4034</v>
      </c>
      <c r="E11" s="120" t="s">
        <v>176</v>
      </c>
      <c r="L11" s="21" t="s">
        <v>4014</v>
      </c>
      <c r="M11" s="21" t="s">
        <v>432</v>
      </c>
      <c r="O11" s="21" t="s">
        <v>169</v>
      </c>
      <c r="P11" s="21" t="s">
        <v>1274</v>
      </c>
    </row>
    <row r="12" spans="1:16" x14ac:dyDescent="0.4">
      <c r="A12" s="21" t="s">
        <v>4035</v>
      </c>
      <c r="B12" s="21" t="s">
        <v>174</v>
      </c>
      <c r="D12" s="21" t="s">
        <v>4036</v>
      </c>
      <c r="E12" s="21" t="s">
        <v>229</v>
      </c>
      <c r="F12" s="21"/>
      <c r="G12" s="21"/>
      <c r="L12" s="5" t="s">
        <v>4014</v>
      </c>
      <c r="M12" s="5" t="s">
        <v>421</v>
      </c>
      <c r="O12" s="5" t="s">
        <v>169</v>
      </c>
      <c r="P12" s="5" t="s">
        <v>1337</v>
      </c>
    </row>
    <row r="13" spans="1:16" x14ac:dyDescent="0.4">
      <c r="A13" s="21" t="s">
        <v>4037</v>
      </c>
      <c r="B13" s="21" t="s">
        <v>174</v>
      </c>
      <c r="D13" s="21" t="s">
        <v>4038</v>
      </c>
      <c r="E13" s="21" t="s">
        <v>229</v>
      </c>
      <c r="F13" s="21"/>
      <c r="G13" s="21"/>
      <c r="L13" s="5" t="s">
        <v>4014</v>
      </c>
      <c r="M13" s="5" t="s">
        <v>443</v>
      </c>
      <c r="O13" s="5" t="s">
        <v>169</v>
      </c>
      <c r="P13" s="5" t="s">
        <v>1442</v>
      </c>
    </row>
    <row r="14" spans="1:16" ht="31.5" x14ac:dyDescent="0.4">
      <c r="A14" s="21" t="s">
        <v>4039</v>
      </c>
      <c r="B14" s="21" t="s">
        <v>174</v>
      </c>
      <c r="D14" s="21" t="s">
        <v>4040</v>
      </c>
      <c r="E14" s="120" t="s">
        <v>206</v>
      </c>
      <c r="F14" s="21"/>
      <c r="G14" s="21"/>
      <c r="L14" s="5" t="s">
        <v>4014</v>
      </c>
      <c r="M14" s="5" t="s">
        <v>389</v>
      </c>
      <c r="O14" s="5" t="s">
        <v>169</v>
      </c>
      <c r="P14" s="5" t="s">
        <v>1659</v>
      </c>
    </row>
    <row r="15" spans="1:16" ht="31.5" x14ac:dyDescent="0.4">
      <c r="A15" s="21" t="s">
        <v>4041</v>
      </c>
      <c r="B15" s="21" t="s">
        <v>174</v>
      </c>
      <c r="D15" s="21" t="s">
        <v>4042</v>
      </c>
      <c r="E15" s="120" t="s">
        <v>195</v>
      </c>
      <c r="F15" s="21"/>
      <c r="G15" s="21"/>
      <c r="L15" s="5" t="s">
        <v>4014</v>
      </c>
      <c r="M15" s="5" t="s">
        <v>379</v>
      </c>
      <c r="O15" s="5" t="s">
        <v>169</v>
      </c>
      <c r="P15" s="5" t="s">
        <v>1784</v>
      </c>
    </row>
    <row r="16" spans="1:16" ht="31.5" x14ac:dyDescent="0.4">
      <c r="A16" s="21" t="s">
        <v>4043</v>
      </c>
      <c r="B16" s="21" t="s">
        <v>174</v>
      </c>
      <c r="D16" s="21" t="s">
        <v>4044</v>
      </c>
      <c r="E16" s="120" t="s">
        <v>176</v>
      </c>
      <c r="F16" s="21"/>
      <c r="G16" s="21"/>
      <c r="L16" s="5" t="s">
        <v>4014</v>
      </c>
      <c r="M16" s="5" t="s">
        <v>453</v>
      </c>
      <c r="O16" s="5" t="s">
        <v>169</v>
      </c>
      <c r="P16" s="5" t="s">
        <v>1848</v>
      </c>
    </row>
    <row r="17" spans="1:16" ht="31.5" x14ac:dyDescent="0.4">
      <c r="A17" s="21" t="s">
        <v>4045</v>
      </c>
      <c r="B17" s="21" t="s">
        <v>174</v>
      </c>
      <c r="D17" s="21" t="s">
        <v>4046</v>
      </c>
      <c r="E17" s="120" t="s">
        <v>176</v>
      </c>
      <c r="F17" s="21"/>
      <c r="G17" s="21"/>
      <c r="L17" s="5" t="s">
        <v>4014</v>
      </c>
      <c r="M17" s="5" t="s">
        <v>173</v>
      </c>
      <c r="O17" s="5" t="s">
        <v>169</v>
      </c>
      <c r="P17" s="5" t="s">
        <v>1912</v>
      </c>
    </row>
    <row r="18" spans="1:16" x14ac:dyDescent="0.4">
      <c r="A18" s="21" t="s">
        <v>4047</v>
      </c>
      <c r="B18" s="21" t="s">
        <v>174</v>
      </c>
      <c r="D18" s="21" t="s">
        <v>4048</v>
      </c>
      <c r="E18" s="21" t="s">
        <v>218</v>
      </c>
      <c r="F18" s="21"/>
      <c r="G18" s="21"/>
      <c r="L18" s="5" t="s">
        <v>4014</v>
      </c>
      <c r="M18" s="5" t="s">
        <v>464</v>
      </c>
      <c r="O18" s="5" t="s">
        <v>169</v>
      </c>
      <c r="P18" s="5" t="s">
        <v>1173</v>
      </c>
    </row>
    <row r="19" spans="1:16" x14ac:dyDescent="0.4">
      <c r="A19" s="21" t="s">
        <v>4049</v>
      </c>
      <c r="B19" s="21" t="s">
        <v>174</v>
      </c>
      <c r="D19" s="21" t="s">
        <v>4050</v>
      </c>
      <c r="E19" s="21" t="s">
        <v>229</v>
      </c>
      <c r="F19" s="21"/>
      <c r="G19" s="21"/>
      <c r="L19" s="5" t="s">
        <v>4014</v>
      </c>
      <c r="M19" s="5" t="s">
        <v>474</v>
      </c>
      <c r="O19" s="5" t="s">
        <v>169</v>
      </c>
      <c r="P19" s="5" t="s">
        <v>2031</v>
      </c>
    </row>
    <row r="20" spans="1:16" x14ac:dyDescent="0.4">
      <c r="A20" s="21" t="s">
        <v>4051</v>
      </c>
      <c r="B20" s="21" t="s">
        <v>174</v>
      </c>
      <c r="D20" s="21" t="s">
        <v>4052</v>
      </c>
      <c r="E20" s="21" t="s">
        <v>218</v>
      </c>
      <c r="F20" s="21"/>
      <c r="G20" s="21"/>
      <c r="L20" s="5" t="s">
        <v>4014</v>
      </c>
      <c r="M20" s="5" t="s">
        <v>216</v>
      </c>
      <c r="O20" s="5" t="s">
        <v>169</v>
      </c>
      <c r="P20" s="5" t="s">
        <v>2008</v>
      </c>
    </row>
    <row r="21" spans="1:16" x14ac:dyDescent="0.4">
      <c r="A21" s="21" t="s">
        <v>4053</v>
      </c>
      <c r="B21" s="21" t="s">
        <v>174</v>
      </c>
      <c r="D21" s="21" t="s">
        <v>4054</v>
      </c>
      <c r="E21" s="21" t="s">
        <v>229</v>
      </c>
      <c r="F21" s="21"/>
      <c r="G21" s="21"/>
      <c r="L21" s="5" t="s">
        <v>4014</v>
      </c>
      <c r="M21" s="5" t="s">
        <v>228</v>
      </c>
      <c r="O21" s="5" t="s">
        <v>169</v>
      </c>
      <c r="P21" s="5" t="s">
        <v>2863</v>
      </c>
    </row>
    <row r="22" spans="1:16" ht="31.5" x14ac:dyDescent="0.4">
      <c r="A22" s="21" t="s">
        <v>4055</v>
      </c>
      <c r="B22" s="21" t="s">
        <v>174</v>
      </c>
      <c r="D22" s="21" t="s">
        <v>4056</v>
      </c>
      <c r="E22" s="120" t="s">
        <v>176</v>
      </c>
      <c r="F22" s="21"/>
      <c r="G22" s="21"/>
      <c r="L22" s="5" t="s">
        <v>4014</v>
      </c>
      <c r="M22" s="5" t="s">
        <v>310</v>
      </c>
      <c r="O22" s="5" t="s">
        <v>169</v>
      </c>
      <c r="P22" s="5" t="s">
        <v>2957</v>
      </c>
    </row>
    <row r="23" spans="1:16" ht="31.5" x14ac:dyDescent="0.4">
      <c r="A23" s="21" t="s">
        <v>4057</v>
      </c>
      <c r="B23" s="21" t="s">
        <v>174</v>
      </c>
      <c r="D23" s="21" t="s">
        <v>4058</v>
      </c>
      <c r="E23" s="120" t="s">
        <v>176</v>
      </c>
      <c r="F23" s="21"/>
      <c r="G23" s="21"/>
      <c r="L23" s="5" t="s">
        <v>4014</v>
      </c>
      <c r="M23" s="5" t="s">
        <v>690</v>
      </c>
      <c r="O23" s="5" t="s">
        <v>169</v>
      </c>
      <c r="P23" s="5" t="s">
        <v>3082</v>
      </c>
    </row>
    <row r="24" spans="1:16" x14ac:dyDescent="0.4">
      <c r="A24" s="21" t="s">
        <v>4059</v>
      </c>
      <c r="B24" s="21" t="s">
        <v>174</v>
      </c>
      <c r="D24" s="21" t="s">
        <v>4060</v>
      </c>
      <c r="E24" s="21" t="s">
        <v>218</v>
      </c>
      <c r="F24" s="21"/>
      <c r="G24" s="21"/>
      <c r="L24" s="5" t="s">
        <v>4014</v>
      </c>
      <c r="M24" s="5" t="s">
        <v>322</v>
      </c>
      <c r="O24" s="5" t="s">
        <v>169</v>
      </c>
      <c r="P24" s="5" t="s">
        <v>3200</v>
      </c>
    </row>
    <row r="25" spans="1:16" x14ac:dyDescent="0.4">
      <c r="A25" s="21" t="s">
        <v>4061</v>
      </c>
      <c r="B25" s="21" t="s">
        <v>174</v>
      </c>
      <c r="D25" s="21" t="s">
        <v>4062</v>
      </c>
      <c r="E25" s="21" t="s">
        <v>229</v>
      </c>
      <c r="F25" s="21"/>
      <c r="G25" s="21"/>
      <c r="L25" s="5" t="s">
        <v>4014</v>
      </c>
      <c r="M25" s="5" t="s">
        <v>333</v>
      </c>
      <c r="O25" s="5" t="s">
        <v>169</v>
      </c>
      <c r="P25" s="5" t="s">
        <v>3009</v>
      </c>
    </row>
    <row r="26" spans="1:16" x14ac:dyDescent="0.4">
      <c r="A26" s="21" t="s">
        <v>4063</v>
      </c>
      <c r="B26" s="21" t="s">
        <v>174</v>
      </c>
      <c r="D26" s="21" t="s">
        <v>4064</v>
      </c>
      <c r="E26" s="21" t="s">
        <v>218</v>
      </c>
      <c r="F26" s="21"/>
      <c r="G26" s="21"/>
      <c r="L26" s="5" t="s">
        <v>4014</v>
      </c>
      <c r="M26" s="5" t="s">
        <v>701</v>
      </c>
      <c r="O26" s="5" t="s">
        <v>169</v>
      </c>
      <c r="P26" s="5" t="s">
        <v>3165</v>
      </c>
    </row>
    <row r="27" spans="1:16" x14ac:dyDescent="0.4">
      <c r="A27" s="21" t="s">
        <v>4065</v>
      </c>
      <c r="B27" s="21" t="s">
        <v>174</v>
      </c>
      <c r="D27" s="21" t="s">
        <v>4066</v>
      </c>
      <c r="E27" s="21" t="s">
        <v>229</v>
      </c>
      <c r="F27" s="21"/>
      <c r="G27" s="21"/>
      <c r="L27" s="5" t="s">
        <v>4014</v>
      </c>
      <c r="M27" s="5" t="s">
        <v>712</v>
      </c>
      <c r="O27" s="5" t="s">
        <v>3272</v>
      </c>
      <c r="P27" s="5" t="s">
        <v>485</v>
      </c>
    </row>
    <row r="28" spans="1:16" ht="31.5" x14ac:dyDescent="0.4">
      <c r="A28" s="21" t="s">
        <v>4067</v>
      </c>
      <c r="B28" s="21" t="s">
        <v>174</v>
      </c>
      <c r="D28" s="21" t="s">
        <v>4068</v>
      </c>
      <c r="E28" s="120" t="s">
        <v>176</v>
      </c>
      <c r="F28" s="21"/>
      <c r="G28" s="21"/>
      <c r="L28" s="5" t="s">
        <v>4014</v>
      </c>
      <c r="M28" s="5" t="s">
        <v>241</v>
      </c>
      <c r="O28" s="5" t="s">
        <v>3272</v>
      </c>
      <c r="P28" s="5" t="s">
        <v>550</v>
      </c>
    </row>
    <row r="29" spans="1:16" ht="31.5" x14ac:dyDescent="0.4">
      <c r="A29" s="21" t="s">
        <v>4069</v>
      </c>
      <c r="B29" s="21" t="s">
        <v>174</v>
      </c>
      <c r="D29" s="21" t="s">
        <v>4070</v>
      </c>
      <c r="E29" s="120" t="s">
        <v>176</v>
      </c>
      <c r="F29" s="21"/>
      <c r="G29" s="21"/>
      <c r="L29" s="5" t="s">
        <v>4014</v>
      </c>
      <c r="M29" s="5" t="s">
        <v>277</v>
      </c>
      <c r="O29" s="5" t="s">
        <v>3272</v>
      </c>
      <c r="P29" s="5" t="s">
        <v>2863</v>
      </c>
    </row>
    <row r="30" spans="1:16" x14ac:dyDescent="0.4">
      <c r="A30" s="21" t="s">
        <v>4071</v>
      </c>
      <c r="B30" s="21" t="s">
        <v>174</v>
      </c>
      <c r="D30" s="21" t="s">
        <v>4072</v>
      </c>
      <c r="E30" s="21" t="s">
        <v>218</v>
      </c>
      <c r="F30" s="21"/>
      <c r="G30" s="21"/>
      <c r="L30" s="5" t="s">
        <v>4014</v>
      </c>
      <c r="M30" s="5" t="s">
        <v>253</v>
      </c>
      <c r="O30" s="5" t="s">
        <v>3272</v>
      </c>
      <c r="P30" s="5" t="s">
        <v>3009</v>
      </c>
    </row>
    <row r="31" spans="1:16" x14ac:dyDescent="0.4">
      <c r="A31" s="21" t="s">
        <v>4073</v>
      </c>
      <c r="B31" s="21" t="s">
        <v>174</v>
      </c>
      <c r="D31" s="21" t="s">
        <v>4074</v>
      </c>
      <c r="E31" s="21" t="s">
        <v>229</v>
      </c>
      <c r="F31" s="21"/>
      <c r="G31" s="21"/>
      <c r="L31" s="5" t="s">
        <v>4014</v>
      </c>
      <c r="M31" s="5" t="s">
        <v>265</v>
      </c>
      <c r="O31" s="5" t="s">
        <v>136</v>
      </c>
      <c r="P31" s="5" t="s">
        <v>485</v>
      </c>
    </row>
    <row r="32" spans="1:16" x14ac:dyDescent="0.4">
      <c r="A32" s="21" t="s">
        <v>4075</v>
      </c>
      <c r="B32" s="21" t="s">
        <v>174</v>
      </c>
      <c r="D32" s="21" t="s">
        <v>4076</v>
      </c>
      <c r="E32" s="21" t="s">
        <v>218</v>
      </c>
      <c r="F32" s="21"/>
      <c r="G32" s="21"/>
      <c r="L32" s="5" t="s">
        <v>4014</v>
      </c>
      <c r="M32" s="5" t="s">
        <v>289</v>
      </c>
      <c r="O32" s="5" t="s">
        <v>136</v>
      </c>
      <c r="P32" s="5" t="s">
        <v>550</v>
      </c>
    </row>
    <row r="33" spans="1:16" x14ac:dyDescent="0.4">
      <c r="A33" s="21" t="s">
        <v>4077</v>
      </c>
      <c r="B33" s="21" t="s">
        <v>174</v>
      </c>
      <c r="D33" s="21" t="s">
        <v>4078</v>
      </c>
      <c r="E33" s="21" t="s">
        <v>229</v>
      </c>
      <c r="F33" s="21"/>
      <c r="G33" s="21"/>
      <c r="L33" s="5" t="s">
        <v>4014</v>
      </c>
      <c r="M33" s="5" t="s">
        <v>299</v>
      </c>
      <c r="O33" s="5" t="s">
        <v>136</v>
      </c>
      <c r="P33" s="5" t="s">
        <v>2863</v>
      </c>
    </row>
    <row r="34" spans="1:16" ht="31.5" x14ac:dyDescent="0.4">
      <c r="A34" s="21" t="s">
        <v>4079</v>
      </c>
      <c r="B34" s="21" t="s">
        <v>174</v>
      </c>
      <c r="D34" s="21" t="s">
        <v>4080</v>
      </c>
      <c r="E34" s="120" t="s">
        <v>206</v>
      </c>
      <c r="F34" s="21"/>
      <c r="G34" s="21"/>
      <c r="L34" s="5" t="s">
        <v>4014</v>
      </c>
      <c r="M34" s="5" t="s">
        <v>205</v>
      </c>
      <c r="O34" s="5" t="s">
        <v>136</v>
      </c>
      <c r="P34" s="5" t="s">
        <v>3009</v>
      </c>
    </row>
    <row r="35" spans="1:16" ht="31.5" x14ac:dyDescent="0.4">
      <c r="A35" s="21" t="s">
        <v>4081</v>
      </c>
      <c r="B35" s="21" t="s">
        <v>174</v>
      </c>
      <c r="D35" s="21" t="s">
        <v>4082</v>
      </c>
      <c r="E35" s="120" t="s">
        <v>195</v>
      </c>
      <c r="F35" s="21"/>
      <c r="G35" s="21"/>
      <c r="L35" s="5" t="s">
        <v>4014</v>
      </c>
      <c r="M35" s="5" t="s">
        <v>193</v>
      </c>
      <c r="O35" s="5" t="s">
        <v>137</v>
      </c>
      <c r="P35" s="5" t="s">
        <v>172</v>
      </c>
    </row>
    <row r="36" spans="1:16" ht="31.5" x14ac:dyDescent="0.4">
      <c r="A36" s="21" t="s">
        <v>4083</v>
      </c>
      <c r="B36" s="21" t="s">
        <v>174</v>
      </c>
      <c r="D36" s="21" t="s">
        <v>4084</v>
      </c>
      <c r="E36" s="120" t="s">
        <v>176</v>
      </c>
      <c r="F36" s="21"/>
      <c r="G36" s="21"/>
      <c r="L36" s="5" t="s">
        <v>4014</v>
      </c>
      <c r="M36" s="5" t="s">
        <v>724</v>
      </c>
      <c r="O36" s="5" t="s">
        <v>137</v>
      </c>
      <c r="P36" s="5" t="s">
        <v>937</v>
      </c>
    </row>
    <row r="37" spans="1:16" ht="31.5" x14ac:dyDescent="0.4">
      <c r="A37" s="21" t="s">
        <v>4085</v>
      </c>
      <c r="B37" s="21" t="s">
        <v>174</v>
      </c>
      <c r="D37" s="21" t="s">
        <v>4086</v>
      </c>
      <c r="E37" s="120" t="s">
        <v>176</v>
      </c>
      <c r="F37" s="21"/>
      <c r="G37" s="21"/>
      <c r="L37" s="5" t="s">
        <v>4014</v>
      </c>
      <c r="M37" s="5" t="s">
        <v>757</v>
      </c>
      <c r="O37" s="5" t="s">
        <v>137</v>
      </c>
      <c r="P37" s="5" t="s">
        <v>2304</v>
      </c>
    </row>
    <row r="38" spans="1:16" x14ac:dyDescent="0.4">
      <c r="A38" s="21" t="s">
        <v>4087</v>
      </c>
      <c r="B38" s="21" t="s">
        <v>174</v>
      </c>
      <c r="D38" s="21" t="s">
        <v>4088</v>
      </c>
      <c r="E38" s="21" t="s">
        <v>533</v>
      </c>
      <c r="F38" s="21"/>
      <c r="G38" s="21"/>
      <c r="L38" s="5" t="s">
        <v>4014</v>
      </c>
      <c r="M38" s="5" t="s">
        <v>735</v>
      </c>
      <c r="O38" s="5" t="s">
        <v>137</v>
      </c>
      <c r="P38" s="5" t="s">
        <v>2513</v>
      </c>
    </row>
    <row r="39" spans="1:16" x14ac:dyDescent="0.4">
      <c r="A39" s="21" t="s">
        <v>4089</v>
      </c>
      <c r="B39" s="21" t="s">
        <v>174</v>
      </c>
      <c r="D39" s="21" t="s">
        <v>4090</v>
      </c>
      <c r="E39" s="21" t="s">
        <v>746</v>
      </c>
      <c r="F39" s="21"/>
      <c r="G39" s="21"/>
      <c r="L39" s="5" t="s">
        <v>4014</v>
      </c>
      <c r="M39" s="5" t="s">
        <v>745</v>
      </c>
      <c r="O39" s="5" t="s">
        <v>137</v>
      </c>
      <c r="P39" s="5" t="s">
        <v>485</v>
      </c>
    </row>
    <row r="40" spans="1:16" x14ac:dyDescent="0.4">
      <c r="A40" s="21" t="s">
        <v>4091</v>
      </c>
      <c r="B40" s="21" t="s">
        <v>174</v>
      </c>
      <c r="D40" s="21" t="s">
        <v>4092</v>
      </c>
      <c r="E40" s="21" t="s">
        <v>533</v>
      </c>
      <c r="F40" s="21"/>
      <c r="G40" s="21"/>
      <c r="L40" s="5" t="s">
        <v>4014</v>
      </c>
      <c r="M40" s="5" t="s">
        <v>768</v>
      </c>
      <c r="O40" s="5" t="s">
        <v>137</v>
      </c>
      <c r="P40" s="5" t="s">
        <v>550</v>
      </c>
    </row>
    <row r="41" spans="1:16" x14ac:dyDescent="0.4">
      <c r="A41" s="21" t="s">
        <v>4093</v>
      </c>
      <c r="B41" s="21" t="s">
        <v>174</v>
      </c>
      <c r="D41" s="21" t="s">
        <v>4094</v>
      </c>
      <c r="E41" s="21" t="s">
        <v>746</v>
      </c>
      <c r="F41" s="21"/>
      <c r="G41" s="21"/>
      <c r="L41" s="5" t="s">
        <v>4014</v>
      </c>
      <c r="M41" s="5" t="s">
        <v>778</v>
      </c>
      <c r="O41" s="5" t="s">
        <v>137</v>
      </c>
      <c r="P41" s="5" t="s">
        <v>1274</v>
      </c>
    </row>
    <row r="42" spans="1:16" ht="31.5" x14ac:dyDescent="0.4">
      <c r="A42" s="21" t="s">
        <v>4095</v>
      </c>
      <c r="B42" s="21" t="s">
        <v>174</v>
      </c>
      <c r="D42" s="21" t="s">
        <v>4096</v>
      </c>
      <c r="E42" s="120" t="s">
        <v>176</v>
      </c>
      <c r="F42" s="21"/>
      <c r="G42" s="21"/>
      <c r="L42" s="5" t="s">
        <v>4014</v>
      </c>
      <c r="M42" s="5" t="s">
        <v>853</v>
      </c>
      <c r="O42" s="5" t="s">
        <v>137</v>
      </c>
      <c r="P42" s="5" t="s">
        <v>1337</v>
      </c>
    </row>
    <row r="43" spans="1:16" ht="31.5" x14ac:dyDescent="0.4">
      <c r="A43" s="21" t="s">
        <v>4097</v>
      </c>
      <c r="B43" s="21" t="s">
        <v>174</v>
      </c>
      <c r="D43" s="21" t="s">
        <v>4098</v>
      </c>
      <c r="E43" s="120" t="s">
        <v>176</v>
      </c>
      <c r="F43" s="21"/>
      <c r="G43" s="21"/>
      <c r="L43" s="5" t="s">
        <v>4014</v>
      </c>
      <c r="M43" s="5" t="s">
        <v>885</v>
      </c>
      <c r="O43" s="5" t="s">
        <v>137</v>
      </c>
      <c r="P43" s="5" t="s">
        <v>2863</v>
      </c>
    </row>
    <row r="44" spans="1:16" x14ac:dyDescent="0.4">
      <c r="A44" s="21" t="s">
        <v>4099</v>
      </c>
      <c r="B44" s="21" t="s">
        <v>174</v>
      </c>
      <c r="D44" s="21" t="s">
        <v>4100</v>
      </c>
      <c r="E44" s="21" t="s">
        <v>533</v>
      </c>
      <c r="F44" s="21"/>
      <c r="G44" s="21"/>
      <c r="L44" s="5" t="s">
        <v>4014</v>
      </c>
      <c r="M44" s="5" t="s">
        <v>864</v>
      </c>
      <c r="O44" s="5" t="s">
        <v>137</v>
      </c>
      <c r="P44" s="5" t="s">
        <v>2957</v>
      </c>
    </row>
    <row r="45" spans="1:16" x14ac:dyDescent="0.4">
      <c r="A45" s="21" t="s">
        <v>4101</v>
      </c>
      <c r="B45" s="21" t="s">
        <v>174</v>
      </c>
      <c r="D45" s="21" t="s">
        <v>4102</v>
      </c>
      <c r="E45" s="21" t="s">
        <v>746</v>
      </c>
      <c r="F45" s="21"/>
      <c r="G45" s="21"/>
      <c r="L45" s="5" t="s">
        <v>4014</v>
      </c>
      <c r="M45" s="5" t="s">
        <v>874</v>
      </c>
      <c r="O45" s="5" t="s">
        <v>137</v>
      </c>
      <c r="P45" s="5" t="s">
        <v>3082</v>
      </c>
    </row>
    <row r="46" spans="1:16" x14ac:dyDescent="0.4">
      <c r="A46" s="21" t="s">
        <v>4103</v>
      </c>
      <c r="B46" s="21" t="s">
        <v>174</v>
      </c>
      <c r="D46" s="21" t="s">
        <v>4104</v>
      </c>
      <c r="E46" s="21" t="s">
        <v>533</v>
      </c>
      <c r="F46" s="21"/>
      <c r="G46" s="21"/>
      <c r="L46" s="5" t="s">
        <v>4014</v>
      </c>
      <c r="M46" s="5" t="s">
        <v>916</v>
      </c>
      <c r="O46" s="5" t="s">
        <v>137</v>
      </c>
      <c r="P46" s="5" t="s">
        <v>3009</v>
      </c>
    </row>
    <row r="47" spans="1:16" x14ac:dyDescent="0.4">
      <c r="A47" s="21" t="s">
        <v>4105</v>
      </c>
      <c r="B47" s="21" t="s">
        <v>174</v>
      </c>
      <c r="D47" s="21" t="s">
        <v>4106</v>
      </c>
      <c r="E47" s="21" t="s">
        <v>746</v>
      </c>
      <c r="F47" s="21"/>
      <c r="G47" s="21"/>
      <c r="L47" s="5" t="s">
        <v>4014</v>
      </c>
      <c r="M47" s="5" t="s">
        <v>926</v>
      </c>
    </row>
    <row r="48" spans="1:16" ht="31.5" x14ac:dyDescent="0.4">
      <c r="A48" s="21" t="s">
        <v>4107</v>
      </c>
      <c r="B48" s="21" t="s">
        <v>174</v>
      </c>
      <c r="D48" s="21" t="s">
        <v>4108</v>
      </c>
      <c r="E48" s="120" t="s">
        <v>176</v>
      </c>
      <c r="F48" s="21"/>
      <c r="G48" s="21"/>
      <c r="L48" s="5" t="s">
        <v>4014</v>
      </c>
      <c r="M48" s="5" t="s">
        <v>789</v>
      </c>
    </row>
    <row r="49" spans="1:13" ht="31.5" x14ac:dyDescent="0.4">
      <c r="A49" s="21" t="s">
        <v>4109</v>
      </c>
      <c r="B49" s="21" t="s">
        <v>174</v>
      </c>
      <c r="D49" s="21" t="s">
        <v>4110</v>
      </c>
      <c r="E49" s="120" t="s">
        <v>176</v>
      </c>
      <c r="F49" s="21"/>
      <c r="G49" s="21"/>
      <c r="L49" s="5" t="s">
        <v>4014</v>
      </c>
      <c r="M49" s="5" t="s">
        <v>821</v>
      </c>
    </row>
    <row r="50" spans="1:13" x14ac:dyDescent="0.4">
      <c r="A50" s="21" t="s">
        <v>4111</v>
      </c>
      <c r="B50" s="21" t="s">
        <v>174</v>
      </c>
      <c r="D50" s="21" t="s">
        <v>4112</v>
      </c>
      <c r="E50" s="21" t="s">
        <v>533</v>
      </c>
      <c r="F50" s="21"/>
      <c r="G50" s="21"/>
      <c r="L50" s="5" t="s">
        <v>4014</v>
      </c>
      <c r="M50" s="5" t="s">
        <v>800</v>
      </c>
    </row>
    <row r="51" spans="1:13" x14ac:dyDescent="0.4">
      <c r="A51" s="21" t="s">
        <v>4113</v>
      </c>
      <c r="B51" s="21" t="s">
        <v>174</v>
      </c>
      <c r="D51" s="21" t="s">
        <v>4114</v>
      </c>
      <c r="E51" s="21" t="s">
        <v>746</v>
      </c>
      <c r="F51" s="21"/>
      <c r="G51" s="21"/>
      <c r="L51" s="5" t="s">
        <v>4014</v>
      </c>
      <c r="M51" s="5" t="s">
        <v>810</v>
      </c>
    </row>
    <row r="52" spans="1:13" x14ac:dyDescent="0.4">
      <c r="A52" s="21" t="s">
        <v>4115</v>
      </c>
      <c r="B52" s="21" t="s">
        <v>174</v>
      </c>
      <c r="D52" s="21" t="s">
        <v>4116</v>
      </c>
      <c r="E52" s="21" t="s">
        <v>533</v>
      </c>
      <c r="F52" s="21"/>
      <c r="G52" s="21"/>
      <c r="L52" s="5" t="s">
        <v>4014</v>
      </c>
      <c r="M52" s="5" t="s">
        <v>832</v>
      </c>
    </row>
    <row r="53" spans="1:13" x14ac:dyDescent="0.4">
      <c r="A53" s="21" t="s">
        <v>4117</v>
      </c>
      <c r="B53" s="21" t="s">
        <v>174</v>
      </c>
      <c r="D53" s="21" t="s">
        <v>4118</v>
      </c>
      <c r="E53" s="21" t="s">
        <v>746</v>
      </c>
      <c r="F53" s="21"/>
      <c r="G53" s="21"/>
      <c r="L53" s="5" t="s">
        <v>4014</v>
      </c>
      <c r="M53" s="5" t="s">
        <v>842</v>
      </c>
    </row>
    <row r="54" spans="1:13" ht="31.5" x14ac:dyDescent="0.4">
      <c r="A54" s="21" t="s">
        <v>4119</v>
      </c>
      <c r="B54" s="21" t="s">
        <v>174</v>
      </c>
      <c r="D54" s="21" t="s">
        <v>4120</v>
      </c>
      <c r="E54" s="120" t="s">
        <v>206</v>
      </c>
      <c r="F54" s="21"/>
      <c r="G54" s="21"/>
      <c r="L54" s="5" t="s">
        <v>4014</v>
      </c>
      <c r="M54" s="5" t="s">
        <v>906</v>
      </c>
    </row>
    <row r="55" spans="1:13" ht="31.5" x14ac:dyDescent="0.4">
      <c r="A55" s="21" t="s">
        <v>4121</v>
      </c>
      <c r="B55" s="21" t="s">
        <v>174</v>
      </c>
      <c r="D55" s="21" t="s">
        <v>4122</v>
      </c>
      <c r="E55" s="120" t="s">
        <v>195</v>
      </c>
      <c r="F55" s="21"/>
      <c r="G55" s="21"/>
      <c r="L55" s="5" t="s">
        <v>4014</v>
      </c>
      <c r="M55" s="5" t="s">
        <v>896</v>
      </c>
    </row>
    <row r="56" spans="1:13" ht="31.5" x14ac:dyDescent="0.4">
      <c r="A56" s="21" t="s">
        <v>4123</v>
      </c>
      <c r="B56" s="21" t="s">
        <v>174</v>
      </c>
      <c r="D56" s="21" t="s">
        <v>4124</v>
      </c>
      <c r="E56" s="120" t="s">
        <v>195</v>
      </c>
      <c r="F56" s="21"/>
      <c r="G56" s="21"/>
      <c r="L56" s="5" t="s">
        <v>4014</v>
      </c>
      <c r="M56" s="5" t="s">
        <v>2293</v>
      </c>
    </row>
    <row r="57" spans="1:13" ht="31.5" x14ac:dyDescent="0.4">
      <c r="A57" s="21" t="s">
        <v>4126</v>
      </c>
      <c r="B57" s="21" t="s">
        <v>174</v>
      </c>
      <c r="D57" s="21" t="s">
        <v>4127</v>
      </c>
      <c r="E57" s="120" t="s">
        <v>176</v>
      </c>
      <c r="F57" s="21"/>
      <c r="G57" s="21"/>
      <c r="L57" s="5" t="s">
        <v>4125</v>
      </c>
      <c r="M57" s="5" t="s">
        <v>938</v>
      </c>
    </row>
    <row r="58" spans="1:13" ht="31.5" x14ac:dyDescent="0.4">
      <c r="A58" s="21" t="s">
        <v>4128</v>
      </c>
      <c r="B58" s="21" t="s">
        <v>174</v>
      </c>
      <c r="D58" s="21" t="s">
        <v>4129</v>
      </c>
      <c r="E58" s="120" t="s">
        <v>176</v>
      </c>
      <c r="F58" s="21"/>
      <c r="G58" s="21"/>
      <c r="L58" s="5" t="s">
        <v>4125</v>
      </c>
      <c r="M58" s="5" t="s">
        <v>972</v>
      </c>
    </row>
    <row r="59" spans="1:13" x14ac:dyDescent="0.4">
      <c r="A59" s="21" t="s">
        <v>4130</v>
      </c>
      <c r="B59" s="21" t="s">
        <v>174</v>
      </c>
      <c r="D59" s="21" t="s">
        <v>4131</v>
      </c>
      <c r="E59" s="21" t="s">
        <v>950</v>
      </c>
      <c r="F59" s="21"/>
      <c r="G59" s="21"/>
      <c r="L59" s="5" t="s">
        <v>4125</v>
      </c>
      <c r="M59" s="5" t="s">
        <v>949</v>
      </c>
    </row>
    <row r="60" spans="1:13" x14ac:dyDescent="0.4">
      <c r="A60" s="21" t="s">
        <v>4132</v>
      </c>
      <c r="B60" s="21" t="s">
        <v>174</v>
      </c>
      <c r="D60" s="21" t="s">
        <v>4133</v>
      </c>
      <c r="E60" s="21" t="s">
        <v>950</v>
      </c>
      <c r="F60" s="21"/>
      <c r="G60" s="21"/>
      <c r="L60" s="5" t="s">
        <v>4125</v>
      </c>
      <c r="M60" s="5" t="s">
        <v>1003</v>
      </c>
    </row>
    <row r="61" spans="1:13" ht="31.5" x14ac:dyDescent="0.4">
      <c r="A61" s="21" t="s">
        <v>4134</v>
      </c>
      <c r="B61" s="21" t="s">
        <v>174</v>
      </c>
      <c r="D61" s="21" t="s">
        <v>4135</v>
      </c>
      <c r="E61" s="120" t="s">
        <v>206</v>
      </c>
      <c r="F61" s="21"/>
      <c r="G61" s="21"/>
      <c r="L61" s="5" t="s">
        <v>4125</v>
      </c>
      <c r="M61" s="5" t="s">
        <v>993</v>
      </c>
    </row>
    <row r="62" spans="1:13" ht="31.5" x14ac:dyDescent="0.4">
      <c r="A62" s="21" t="s">
        <v>4136</v>
      </c>
      <c r="B62" s="21" t="s">
        <v>174</v>
      </c>
      <c r="D62" s="21" t="s">
        <v>4137</v>
      </c>
      <c r="E62" s="120" t="s">
        <v>195</v>
      </c>
      <c r="F62" s="21"/>
      <c r="G62" s="21"/>
      <c r="L62" s="5" t="s">
        <v>4125</v>
      </c>
      <c r="M62" s="5" t="s">
        <v>983</v>
      </c>
    </row>
    <row r="63" spans="1:13" x14ac:dyDescent="0.4">
      <c r="A63" s="21" t="s">
        <v>4138</v>
      </c>
      <c r="B63" s="21" t="s">
        <v>174</v>
      </c>
      <c r="D63" s="21" t="s">
        <v>4139</v>
      </c>
      <c r="E63" s="21" t="s">
        <v>961</v>
      </c>
      <c r="F63" s="21"/>
      <c r="G63" s="21"/>
      <c r="L63" s="5" t="s">
        <v>4125</v>
      </c>
      <c r="M63" s="5" t="s">
        <v>960</v>
      </c>
    </row>
    <row r="64" spans="1:13" x14ac:dyDescent="0.4">
      <c r="A64" s="21" t="s">
        <v>4140</v>
      </c>
      <c r="B64" s="21" t="s">
        <v>174</v>
      </c>
      <c r="D64" s="21" t="s">
        <v>4141</v>
      </c>
      <c r="E64" s="21" t="s">
        <v>961</v>
      </c>
      <c r="F64" s="21"/>
      <c r="G64" s="21"/>
      <c r="L64" s="5" t="s">
        <v>4125</v>
      </c>
      <c r="M64" s="5" t="s">
        <v>1024</v>
      </c>
    </row>
    <row r="65" spans="1:13" ht="31.5" x14ac:dyDescent="0.4">
      <c r="A65" s="21" t="s">
        <v>4142</v>
      </c>
      <c r="B65" s="21" t="s">
        <v>174</v>
      </c>
      <c r="D65" s="21" t="s">
        <v>4143</v>
      </c>
      <c r="E65" s="120" t="s">
        <v>195</v>
      </c>
      <c r="F65" s="21"/>
      <c r="G65" s="21"/>
      <c r="L65" s="5" t="s">
        <v>4125</v>
      </c>
      <c r="M65" s="5" t="s">
        <v>1013</v>
      </c>
    </row>
    <row r="66" spans="1:13" ht="31.5" x14ac:dyDescent="0.4">
      <c r="A66" s="21" t="s">
        <v>4144</v>
      </c>
      <c r="B66" s="21" t="s">
        <v>174</v>
      </c>
      <c r="D66" s="21" t="s">
        <v>4145</v>
      </c>
      <c r="E66" s="120" t="s">
        <v>176</v>
      </c>
      <c r="F66" s="21"/>
      <c r="G66" s="21"/>
      <c r="L66" s="5" t="s">
        <v>4125</v>
      </c>
      <c r="M66" s="5" t="s">
        <v>1035</v>
      </c>
    </row>
    <row r="67" spans="1:13" ht="31.5" x14ac:dyDescent="0.4">
      <c r="A67" s="21" t="s">
        <v>4146</v>
      </c>
      <c r="B67" s="21" t="s">
        <v>174</v>
      </c>
      <c r="D67" s="21" t="s">
        <v>4147</v>
      </c>
      <c r="E67" s="120" t="s">
        <v>176</v>
      </c>
      <c r="F67" s="21"/>
      <c r="G67" s="21"/>
      <c r="L67" s="5" t="s">
        <v>4125</v>
      </c>
      <c r="M67" s="5" t="s">
        <v>1067</v>
      </c>
    </row>
    <row r="68" spans="1:13" x14ac:dyDescent="0.4">
      <c r="A68" s="21" t="s">
        <v>4148</v>
      </c>
      <c r="B68" s="21" t="s">
        <v>174</v>
      </c>
      <c r="D68" s="21" t="s">
        <v>4149</v>
      </c>
      <c r="E68" s="21" t="s">
        <v>950</v>
      </c>
      <c r="F68" s="21"/>
      <c r="G68" s="21"/>
      <c r="L68" s="5" t="s">
        <v>4125</v>
      </c>
      <c r="M68" s="5" t="s">
        <v>1046</v>
      </c>
    </row>
    <row r="69" spans="1:13" x14ac:dyDescent="0.4">
      <c r="A69" s="21" t="s">
        <v>4150</v>
      </c>
      <c r="B69" s="21" t="s">
        <v>174</v>
      </c>
      <c r="D69" s="21" t="s">
        <v>4151</v>
      </c>
      <c r="E69" s="21" t="s">
        <v>961</v>
      </c>
      <c r="F69" s="21"/>
      <c r="G69" s="21"/>
      <c r="L69" s="5" t="s">
        <v>4125</v>
      </c>
      <c r="M69" s="5" t="s">
        <v>1056</v>
      </c>
    </row>
    <row r="70" spans="1:13" x14ac:dyDescent="0.4">
      <c r="A70" s="21" t="s">
        <v>4152</v>
      </c>
      <c r="B70" s="21" t="s">
        <v>174</v>
      </c>
      <c r="D70" s="21" t="s">
        <v>4153</v>
      </c>
      <c r="E70" s="21" t="s">
        <v>950</v>
      </c>
      <c r="F70" s="21"/>
      <c r="G70" s="21"/>
      <c r="L70" s="5" t="s">
        <v>4125</v>
      </c>
      <c r="M70" s="5" t="s">
        <v>1098</v>
      </c>
    </row>
    <row r="71" spans="1:13" x14ac:dyDescent="0.4">
      <c r="A71" s="21" t="s">
        <v>4154</v>
      </c>
      <c r="B71" s="21" t="s">
        <v>174</v>
      </c>
      <c r="D71" s="21" t="s">
        <v>4155</v>
      </c>
      <c r="E71" s="21" t="s">
        <v>961</v>
      </c>
      <c r="F71" s="21"/>
      <c r="G71" s="21"/>
      <c r="L71" s="5" t="s">
        <v>4125</v>
      </c>
      <c r="M71" s="5" t="s">
        <v>1108</v>
      </c>
    </row>
    <row r="72" spans="1:13" ht="31.5" x14ac:dyDescent="0.4">
      <c r="A72" s="21" t="s">
        <v>4156</v>
      </c>
      <c r="B72" s="21" t="s">
        <v>174</v>
      </c>
      <c r="D72" s="21" t="s">
        <v>4157</v>
      </c>
      <c r="E72" s="120" t="s">
        <v>206</v>
      </c>
      <c r="F72" s="21"/>
      <c r="G72" s="21"/>
      <c r="L72" s="5" t="s">
        <v>4125</v>
      </c>
      <c r="M72" s="5" t="s">
        <v>1088</v>
      </c>
    </row>
    <row r="73" spans="1:13" ht="31.5" x14ac:dyDescent="0.4">
      <c r="A73" s="21" t="s">
        <v>4158</v>
      </c>
      <c r="B73" s="21" t="s">
        <v>174</v>
      </c>
      <c r="D73" s="21" t="s">
        <v>4159</v>
      </c>
      <c r="E73" s="120" t="s">
        <v>195</v>
      </c>
      <c r="F73" s="21"/>
      <c r="G73" s="21"/>
      <c r="L73" s="5" t="s">
        <v>4125</v>
      </c>
      <c r="M73" s="5" t="s">
        <v>1078</v>
      </c>
    </row>
    <row r="74" spans="1:13" x14ac:dyDescent="0.4">
      <c r="A74" s="21" t="s">
        <v>4161</v>
      </c>
      <c r="B74" s="21" t="s">
        <v>2752</v>
      </c>
      <c r="D74" s="21" t="s">
        <v>4162</v>
      </c>
      <c r="E74" s="21" t="s">
        <v>2819</v>
      </c>
      <c r="F74" s="21"/>
      <c r="G74" s="21"/>
      <c r="L74" s="5" t="s">
        <v>4160</v>
      </c>
      <c r="M74" s="5" t="s">
        <v>2818</v>
      </c>
    </row>
    <row r="75" spans="1:13" x14ac:dyDescent="0.4">
      <c r="A75" s="21" t="s">
        <v>4163</v>
      </c>
      <c r="B75" s="21" t="s">
        <v>2752</v>
      </c>
      <c r="D75" s="21" t="s">
        <v>4164</v>
      </c>
      <c r="E75" s="21" t="s">
        <v>2830</v>
      </c>
      <c r="F75" s="21"/>
      <c r="G75" s="21"/>
      <c r="L75" s="5" t="s">
        <v>4160</v>
      </c>
      <c r="M75" s="5" t="s">
        <v>2829</v>
      </c>
    </row>
    <row r="76" spans="1:13" x14ac:dyDescent="0.4">
      <c r="A76" s="21" t="s">
        <v>4165</v>
      </c>
      <c r="B76" s="21" t="s">
        <v>2752</v>
      </c>
      <c r="D76" s="21" t="s">
        <v>4166</v>
      </c>
      <c r="E76" s="21" t="s">
        <v>2852</v>
      </c>
      <c r="F76" s="21"/>
      <c r="G76" s="21"/>
      <c r="L76" s="5" t="s">
        <v>4160</v>
      </c>
      <c r="M76" s="5" t="s">
        <v>2851</v>
      </c>
    </row>
    <row r="77" spans="1:13" x14ac:dyDescent="0.4">
      <c r="A77" s="21" t="s">
        <v>4167</v>
      </c>
      <c r="B77" s="21" t="s">
        <v>2752</v>
      </c>
      <c r="D77" s="21" t="s">
        <v>4168</v>
      </c>
      <c r="E77" s="21" t="s">
        <v>533</v>
      </c>
      <c r="F77" s="21"/>
      <c r="G77" s="21"/>
      <c r="L77" s="5" t="s">
        <v>4160</v>
      </c>
      <c r="M77" s="5" t="s">
        <v>3223</v>
      </c>
    </row>
    <row r="78" spans="1:13" x14ac:dyDescent="0.4">
      <c r="A78" s="21" t="s">
        <v>4169</v>
      </c>
      <c r="B78" s="21" t="s">
        <v>2752</v>
      </c>
      <c r="D78" s="21" t="s">
        <v>4170</v>
      </c>
      <c r="E78" s="21" t="s">
        <v>2852</v>
      </c>
      <c r="F78" s="21"/>
      <c r="G78" s="21"/>
      <c r="L78" s="5" t="s">
        <v>4160</v>
      </c>
      <c r="M78" s="5" t="s">
        <v>3234</v>
      </c>
    </row>
    <row r="79" spans="1:13" x14ac:dyDescent="0.4">
      <c r="A79" s="21" t="s">
        <v>4171</v>
      </c>
      <c r="B79" s="21" t="s">
        <v>2752</v>
      </c>
      <c r="D79" s="21" t="s">
        <v>4172</v>
      </c>
      <c r="E79" s="21" t="s">
        <v>2766</v>
      </c>
      <c r="F79" s="21"/>
      <c r="G79" s="21"/>
      <c r="L79" s="5" t="s">
        <v>4160</v>
      </c>
      <c r="M79" s="5" t="s">
        <v>2765</v>
      </c>
    </row>
    <row r="80" spans="1:13" x14ac:dyDescent="0.4">
      <c r="A80" s="21" t="s">
        <v>4173</v>
      </c>
      <c r="B80" s="21" t="s">
        <v>2752</v>
      </c>
      <c r="D80" s="21" t="s">
        <v>4174</v>
      </c>
      <c r="E80" s="21" t="s">
        <v>2753</v>
      </c>
      <c r="F80" s="21"/>
      <c r="G80" s="21"/>
      <c r="L80" s="5" t="s">
        <v>4160</v>
      </c>
      <c r="M80" s="5" t="s">
        <v>2751</v>
      </c>
    </row>
    <row r="81" spans="1:13" x14ac:dyDescent="0.4">
      <c r="A81" s="21" t="s">
        <v>4175</v>
      </c>
      <c r="B81" s="21" t="s">
        <v>2752</v>
      </c>
      <c r="D81" s="21" t="s">
        <v>4176</v>
      </c>
      <c r="E81" s="21" t="s">
        <v>583</v>
      </c>
      <c r="F81" s="21"/>
      <c r="G81" s="21"/>
      <c r="L81" s="5" t="s">
        <v>4160</v>
      </c>
      <c r="M81" s="5" t="s">
        <v>2788</v>
      </c>
    </row>
    <row r="82" spans="1:13" x14ac:dyDescent="0.4">
      <c r="A82" s="21" t="s">
        <v>4177</v>
      </c>
      <c r="B82" s="21" t="s">
        <v>2752</v>
      </c>
      <c r="D82" s="21" t="s">
        <v>4176</v>
      </c>
      <c r="E82" s="21" t="s">
        <v>746</v>
      </c>
      <c r="F82" s="21"/>
      <c r="G82" s="21"/>
      <c r="L82" s="5" t="s">
        <v>4160</v>
      </c>
      <c r="M82" s="5" t="s">
        <v>2777</v>
      </c>
    </row>
    <row r="83" spans="1:13" x14ac:dyDescent="0.4">
      <c r="A83" s="21" t="s">
        <v>4179</v>
      </c>
      <c r="B83" s="21" t="s">
        <v>2752</v>
      </c>
      <c r="D83" s="21" t="s">
        <v>4178</v>
      </c>
      <c r="E83" s="21" t="s">
        <v>2753</v>
      </c>
      <c r="F83" s="21"/>
      <c r="G83" s="21"/>
      <c r="L83" s="5" t="s">
        <v>4160</v>
      </c>
      <c r="M83" s="5" t="s">
        <v>2807</v>
      </c>
    </row>
    <row r="84" spans="1:13" ht="31.5" x14ac:dyDescent="0.4">
      <c r="A84" s="21" t="s">
        <v>4181</v>
      </c>
      <c r="B84" s="21" t="s">
        <v>2752</v>
      </c>
      <c r="D84" s="21" t="s">
        <v>4180</v>
      </c>
      <c r="E84" s="120" t="s">
        <v>195</v>
      </c>
      <c r="F84" s="21"/>
      <c r="G84" s="21"/>
      <c r="L84" s="5" t="s">
        <v>4160</v>
      </c>
      <c r="M84" s="5" t="s">
        <v>2840</v>
      </c>
    </row>
    <row r="85" spans="1:13" ht="31.5" x14ac:dyDescent="0.4">
      <c r="A85" s="21" t="s">
        <v>4184</v>
      </c>
      <c r="B85" s="21" t="s">
        <v>174</v>
      </c>
      <c r="D85" s="21" t="s">
        <v>4182</v>
      </c>
      <c r="E85" s="120" t="s">
        <v>206</v>
      </c>
      <c r="F85" s="21"/>
      <c r="G85" s="21"/>
      <c r="L85" s="5" t="s">
        <v>4183</v>
      </c>
      <c r="M85" s="5" t="s">
        <v>2305</v>
      </c>
    </row>
    <row r="86" spans="1:13" ht="31.5" x14ac:dyDescent="0.4">
      <c r="A86" s="21" t="s">
        <v>4186</v>
      </c>
      <c r="B86" s="21" t="s">
        <v>174</v>
      </c>
      <c r="D86" s="21" t="s">
        <v>4185</v>
      </c>
      <c r="E86" s="120" t="s">
        <v>176</v>
      </c>
      <c r="F86" s="21"/>
      <c r="G86" s="21"/>
      <c r="L86" s="5" t="s">
        <v>4183</v>
      </c>
      <c r="M86" s="5" t="s">
        <v>2326</v>
      </c>
    </row>
    <row r="87" spans="1:13" ht="31.5" x14ac:dyDescent="0.4">
      <c r="A87" s="21" t="s">
        <v>4188</v>
      </c>
      <c r="B87" s="21" t="s">
        <v>174</v>
      </c>
      <c r="D87" s="21" t="s">
        <v>4187</v>
      </c>
      <c r="E87" s="120" t="s">
        <v>176</v>
      </c>
      <c r="F87" s="21"/>
      <c r="G87" s="21"/>
      <c r="L87" s="5" t="s">
        <v>4183</v>
      </c>
      <c r="M87" s="5" t="s">
        <v>2316</v>
      </c>
    </row>
    <row r="88" spans="1:13" x14ac:dyDescent="0.4">
      <c r="A88" s="21" t="s">
        <v>4190</v>
      </c>
      <c r="B88" s="21" t="s">
        <v>174</v>
      </c>
      <c r="D88" s="21" t="s">
        <v>4189</v>
      </c>
      <c r="E88" s="21" t="s">
        <v>218</v>
      </c>
      <c r="F88" s="21"/>
      <c r="G88" s="21"/>
      <c r="L88" s="5" t="s">
        <v>4183</v>
      </c>
      <c r="M88" s="5" t="s">
        <v>2357</v>
      </c>
    </row>
    <row r="89" spans="1:13" x14ac:dyDescent="0.4">
      <c r="A89" s="21" t="s">
        <v>4192</v>
      </c>
      <c r="B89" s="21" t="s">
        <v>174</v>
      </c>
      <c r="D89" s="21" t="s">
        <v>4191</v>
      </c>
      <c r="E89" s="21" t="s">
        <v>218</v>
      </c>
      <c r="F89" s="21"/>
      <c r="G89" s="21"/>
      <c r="L89" s="5" t="s">
        <v>4183</v>
      </c>
      <c r="M89" s="5" t="s">
        <v>2367</v>
      </c>
    </row>
    <row r="90" spans="1:13" ht="31.5" x14ac:dyDescent="0.4">
      <c r="A90" s="21" t="s">
        <v>4194</v>
      </c>
      <c r="B90" s="21" t="s">
        <v>174</v>
      </c>
      <c r="D90" s="21" t="s">
        <v>4193</v>
      </c>
      <c r="E90" s="120" t="s">
        <v>176</v>
      </c>
      <c r="F90" s="21"/>
      <c r="G90" s="21"/>
      <c r="L90" s="5" t="s">
        <v>4183</v>
      </c>
      <c r="M90" s="5" t="s">
        <v>2388</v>
      </c>
    </row>
    <row r="91" spans="1:13" ht="31.5" x14ac:dyDescent="0.4">
      <c r="A91" s="21" t="s">
        <v>4196</v>
      </c>
      <c r="B91" s="21" t="s">
        <v>174</v>
      </c>
      <c r="D91" s="21" t="s">
        <v>4195</v>
      </c>
      <c r="E91" s="120" t="s">
        <v>176</v>
      </c>
      <c r="F91" s="21"/>
      <c r="G91" s="21"/>
      <c r="L91" s="5" t="s">
        <v>4183</v>
      </c>
      <c r="M91" s="5" t="s">
        <v>2378</v>
      </c>
    </row>
    <row r="92" spans="1:13" x14ac:dyDescent="0.4">
      <c r="A92" s="21" t="s">
        <v>4198</v>
      </c>
      <c r="B92" s="21" t="s">
        <v>174</v>
      </c>
      <c r="D92" s="21" t="s">
        <v>4197</v>
      </c>
      <c r="E92" s="21" t="s">
        <v>218</v>
      </c>
      <c r="F92" s="21"/>
      <c r="G92" s="21"/>
      <c r="L92" s="5" t="s">
        <v>4183</v>
      </c>
      <c r="M92" s="5" t="s">
        <v>2399</v>
      </c>
    </row>
    <row r="93" spans="1:13" x14ac:dyDescent="0.4">
      <c r="A93" s="21" t="s">
        <v>4200</v>
      </c>
      <c r="B93" s="21" t="s">
        <v>174</v>
      </c>
      <c r="D93" s="21" t="s">
        <v>4199</v>
      </c>
      <c r="E93" s="21" t="s">
        <v>218</v>
      </c>
      <c r="F93" s="21"/>
      <c r="G93" s="21"/>
      <c r="L93" s="5" t="s">
        <v>4183</v>
      </c>
      <c r="M93" s="5" t="s">
        <v>2347</v>
      </c>
    </row>
    <row r="94" spans="1:13" ht="31.5" x14ac:dyDescent="0.4">
      <c r="A94" s="21" t="s">
        <v>4202</v>
      </c>
      <c r="B94" s="21" t="s">
        <v>174</v>
      </c>
      <c r="D94" s="21" t="s">
        <v>4201</v>
      </c>
      <c r="E94" s="120" t="s">
        <v>206</v>
      </c>
      <c r="F94" s="21"/>
      <c r="G94" s="21"/>
      <c r="L94" s="5" t="s">
        <v>4183</v>
      </c>
      <c r="M94" s="5" t="s">
        <v>2337</v>
      </c>
    </row>
    <row r="95" spans="1:13" ht="31.5" x14ac:dyDescent="0.4">
      <c r="A95" s="21" t="s">
        <v>4204</v>
      </c>
      <c r="B95" s="21" t="s">
        <v>174</v>
      </c>
      <c r="D95" s="21" t="s">
        <v>4203</v>
      </c>
      <c r="E95" s="120" t="s">
        <v>195</v>
      </c>
      <c r="F95" s="21"/>
      <c r="G95" s="21"/>
      <c r="L95" s="5" t="s">
        <v>4183</v>
      </c>
      <c r="M95" s="5" t="s">
        <v>2409</v>
      </c>
    </row>
    <row r="96" spans="1:13" ht="31.5" x14ac:dyDescent="0.4">
      <c r="A96" s="21" t="s">
        <v>4206</v>
      </c>
      <c r="B96" s="21" t="s">
        <v>174</v>
      </c>
      <c r="D96" s="21" t="s">
        <v>4205</v>
      </c>
      <c r="E96" s="120" t="s">
        <v>176</v>
      </c>
      <c r="F96" s="21"/>
      <c r="G96" s="21"/>
      <c r="L96" s="5" t="s">
        <v>4183</v>
      </c>
      <c r="M96" s="5" t="s">
        <v>2430</v>
      </c>
    </row>
    <row r="97" spans="1:13" ht="31.5" x14ac:dyDescent="0.4">
      <c r="A97" s="21" t="s">
        <v>4208</v>
      </c>
      <c r="B97" s="21" t="s">
        <v>174</v>
      </c>
      <c r="D97" s="21" t="s">
        <v>4207</v>
      </c>
      <c r="E97" s="120" t="s">
        <v>176</v>
      </c>
      <c r="F97" s="21"/>
      <c r="G97" s="21"/>
      <c r="L97" s="5" t="s">
        <v>4183</v>
      </c>
      <c r="M97" s="5" t="s">
        <v>2420</v>
      </c>
    </row>
    <row r="98" spans="1:13" x14ac:dyDescent="0.4">
      <c r="A98" s="21" t="s">
        <v>4210</v>
      </c>
      <c r="B98" s="21" t="s">
        <v>174</v>
      </c>
      <c r="D98" s="21" t="s">
        <v>4209</v>
      </c>
      <c r="E98" s="21" t="s">
        <v>533</v>
      </c>
      <c r="F98" s="21"/>
      <c r="G98" s="21"/>
      <c r="L98" s="5" t="s">
        <v>4183</v>
      </c>
      <c r="M98" s="5" t="s">
        <v>2461</v>
      </c>
    </row>
    <row r="99" spans="1:13" x14ac:dyDescent="0.4">
      <c r="A99" s="21" t="s">
        <v>4212</v>
      </c>
      <c r="B99" s="21" t="s">
        <v>174</v>
      </c>
      <c r="D99" s="21" t="s">
        <v>4211</v>
      </c>
      <c r="E99" s="21" t="s">
        <v>533</v>
      </c>
      <c r="F99" s="21"/>
      <c r="G99" s="21"/>
      <c r="L99" s="5" t="s">
        <v>4183</v>
      </c>
      <c r="M99" s="5" t="s">
        <v>2471</v>
      </c>
    </row>
    <row r="100" spans="1:13" ht="31.5" x14ac:dyDescent="0.4">
      <c r="A100" s="21" t="s">
        <v>4214</v>
      </c>
      <c r="B100" s="21" t="s">
        <v>174</v>
      </c>
      <c r="D100" s="21" t="s">
        <v>4213</v>
      </c>
      <c r="E100" s="120" t="s">
        <v>176</v>
      </c>
      <c r="F100" s="21"/>
      <c r="G100" s="21"/>
      <c r="L100" s="5" t="s">
        <v>4183</v>
      </c>
      <c r="M100" s="5" t="s">
        <v>2492</v>
      </c>
    </row>
    <row r="101" spans="1:13" ht="31.5" x14ac:dyDescent="0.4">
      <c r="A101" s="21" t="s">
        <v>4216</v>
      </c>
      <c r="B101" s="21" t="s">
        <v>174</v>
      </c>
      <c r="D101" s="21" t="s">
        <v>4215</v>
      </c>
      <c r="E101" s="120" t="s">
        <v>176</v>
      </c>
      <c r="F101" s="21"/>
      <c r="G101" s="21"/>
      <c r="L101" s="5" t="s">
        <v>4183</v>
      </c>
      <c r="M101" s="5" t="s">
        <v>2482</v>
      </c>
    </row>
    <row r="102" spans="1:13" x14ac:dyDescent="0.4">
      <c r="A102" s="21" t="s">
        <v>4218</v>
      </c>
      <c r="B102" s="21" t="s">
        <v>174</v>
      </c>
      <c r="D102" s="21" t="s">
        <v>4217</v>
      </c>
      <c r="E102" s="21" t="s">
        <v>533</v>
      </c>
      <c r="F102" s="21"/>
      <c r="G102" s="21"/>
      <c r="L102" s="5" t="s">
        <v>4183</v>
      </c>
      <c r="M102" s="5" t="s">
        <v>2503</v>
      </c>
    </row>
    <row r="103" spans="1:13" x14ac:dyDescent="0.4">
      <c r="A103" s="21" t="s">
        <v>4220</v>
      </c>
      <c r="B103" s="21" t="s">
        <v>174</v>
      </c>
      <c r="D103" s="21" t="s">
        <v>4219</v>
      </c>
      <c r="E103" s="21" t="s">
        <v>533</v>
      </c>
      <c r="F103" s="21"/>
      <c r="G103" s="21"/>
      <c r="L103" s="5" t="s">
        <v>4183</v>
      </c>
      <c r="M103" s="5" t="s">
        <v>2451</v>
      </c>
    </row>
    <row r="104" spans="1:13" ht="31.5" x14ac:dyDescent="0.4">
      <c r="A104" s="21" t="s">
        <v>4222</v>
      </c>
      <c r="B104" s="21" t="s">
        <v>174</v>
      </c>
      <c r="D104" s="21" t="s">
        <v>4221</v>
      </c>
      <c r="E104" s="120" t="s">
        <v>206</v>
      </c>
      <c r="F104" s="21"/>
      <c r="G104" s="21"/>
      <c r="L104" s="5" t="s">
        <v>4183</v>
      </c>
      <c r="M104" s="5" t="s">
        <v>2441</v>
      </c>
    </row>
    <row r="105" spans="1:13" ht="31.5" x14ac:dyDescent="0.4">
      <c r="A105" s="21" t="s">
        <v>4225</v>
      </c>
      <c r="B105" s="21" t="s">
        <v>174</v>
      </c>
      <c r="D105" s="21" t="s">
        <v>4223</v>
      </c>
      <c r="E105" s="120" t="s">
        <v>195</v>
      </c>
      <c r="F105" s="21"/>
      <c r="G105" s="21"/>
      <c r="L105" s="5" t="s">
        <v>4224</v>
      </c>
      <c r="M105" s="5" t="s">
        <v>2514</v>
      </c>
    </row>
    <row r="106" spans="1:13" ht="31.5" x14ac:dyDescent="0.4">
      <c r="A106" s="21" t="s">
        <v>4227</v>
      </c>
      <c r="B106" s="21" t="s">
        <v>174</v>
      </c>
      <c r="D106" s="21" t="s">
        <v>4226</v>
      </c>
      <c r="E106" s="120" t="s">
        <v>176</v>
      </c>
      <c r="F106" s="21"/>
      <c r="G106" s="21"/>
      <c r="L106" s="5" t="s">
        <v>4224</v>
      </c>
      <c r="M106" s="5" t="s">
        <v>2525</v>
      </c>
    </row>
    <row r="107" spans="1:13" ht="31.5" x14ac:dyDescent="0.4">
      <c r="A107" s="21" t="s">
        <v>4230</v>
      </c>
      <c r="B107" s="21" t="s">
        <v>174</v>
      </c>
      <c r="D107" s="21" t="s">
        <v>4226</v>
      </c>
      <c r="E107" s="120" t="s">
        <v>206</v>
      </c>
      <c r="F107" s="21"/>
      <c r="G107" s="21"/>
      <c r="L107" s="5" t="s">
        <v>4229</v>
      </c>
      <c r="M107" s="5" t="s">
        <v>2230</v>
      </c>
    </row>
    <row r="108" spans="1:13" ht="31.5" x14ac:dyDescent="0.4">
      <c r="A108" s="21" t="s">
        <v>4232</v>
      </c>
      <c r="B108" s="21" t="s">
        <v>174</v>
      </c>
      <c r="D108" s="21" t="s">
        <v>4228</v>
      </c>
      <c r="E108" s="120" t="s">
        <v>176</v>
      </c>
      <c r="F108" s="21"/>
      <c r="G108" s="21"/>
      <c r="L108" s="5" t="s">
        <v>4229</v>
      </c>
      <c r="M108" s="5" t="s">
        <v>2241</v>
      </c>
    </row>
    <row r="109" spans="1:13" ht="31.5" x14ac:dyDescent="0.4">
      <c r="A109" s="21" t="s">
        <v>4234</v>
      </c>
      <c r="B109" s="21" t="s">
        <v>174</v>
      </c>
      <c r="D109" s="21" t="s">
        <v>4228</v>
      </c>
      <c r="E109" s="120" t="s">
        <v>206</v>
      </c>
      <c r="F109" s="21"/>
      <c r="G109" s="21"/>
      <c r="L109" s="5" t="s">
        <v>4229</v>
      </c>
      <c r="M109" s="5" t="s">
        <v>2262</v>
      </c>
    </row>
    <row r="110" spans="1:13" ht="31.5" x14ac:dyDescent="0.4">
      <c r="A110" s="21" t="s">
        <v>4236</v>
      </c>
      <c r="B110" s="21" t="s">
        <v>174</v>
      </c>
      <c r="D110" s="21" t="s">
        <v>4231</v>
      </c>
      <c r="E110" s="120" t="s">
        <v>176</v>
      </c>
      <c r="F110" s="21"/>
      <c r="G110" s="21"/>
      <c r="L110" s="5" t="s">
        <v>4229</v>
      </c>
      <c r="M110" s="5" t="s">
        <v>2251</v>
      </c>
    </row>
    <row r="111" spans="1:13" ht="31.5" x14ac:dyDescent="0.4">
      <c r="A111" s="21" t="s">
        <v>4238</v>
      </c>
      <c r="B111" s="21" t="s">
        <v>174</v>
      </c>
      <c r="D111" s="21" t="s">
        <v>4233</v>
      </c>
      <c r="E111" s="120" t="s">
        <v>206</v>
      </c>
      <c r="F111" s="21"/>
      <c r="G111" s="21"/>
      <c r="L111" s="5" t="s">
        <v>4229</v>
      </c>
      <c r="M111" s="5" t="s">
        <v>2272</v>
      </c>
    </row>
    <row r="112" spans="1:13" x14ac:dyDescent="0.4">
      <c r="A112" s="21" t="s">
        <v>4240</v>
      </c>
      <c r="B112" s="21" t="s">
        <v>174</v>
      </c>
      <c r="D112" s="21" t="s">
        <v>4235</v>
      </c>
      <c r="E112" s="21" t="s">
        <v>1223</v>
      </c>
      <c r="F112" s="21"/>
      <c r="G112" s="21"/>
      <c r="L112" s="5" t="s">
        <v>4229</v>
      </c>
      <c r="M112" s="5" t="s">
        <v>2283</v>
      </c>
    </row>
    <row r="113" spans="1:13" ht="31.5" x14ac:dyDescent="0.4">
      <c r="A113" s="21" t="s">
        <v>4242</v>
      </c>
      <c r="B113" s="21" t="s">
        <v>174</v>
      </c>
      <c r="D113" s="21" t="s">
        <v>4237</v>
      </c>
      <c r="E113" s="120" t="s">
        <v>195</v>
      </c>
      <c r="F113" s="21"/>
      <c r="G113" s="21"/>
      <c r="L113" s="5" t="s">
        <v>4229</v>
      </c>
      <c r="M113" s="5" t="s">
        <v>2581</v>
      </c>
    </row>
    <row r="114" spans="1:13" ht="31.5" x14ac:dyDescent="0.4">
      <c r="A114" s="21" t="s">
        <v>4244</v>
      </c>
      <c r="B114" s="21" t="s">
        <v>174</v>
      </c>
      <c r="D114" s="21" t="s">
        <v>4239</v>
      </c>
      <c r="E114" s="120" t="s">
        <v>176</v>
      </c>
      <c r="F114" s="21"/>
      <c r="G114" s="21"/>
      <c r="L114" s="5" t="s">
        <v>4229</v>
      </c>
      <c r="M114" s="5" t="s">
        <v>2592</v>
      </c>
    </row>
    <row r="115" spans="1:13" ht="31.5" x14ac:dyDescent="0.4">
      <c r="A115" s="21" t="s">
        <v>4246</v>
      </c>
      <c r="B115" s="21" t="s">
        <v>174</v>
      </c>
      <c r="D115" s="21" t="s">
        <v>4241</v>
      </c>
      <c r="E115" s="120" t="s">
        <v>206</v>
      </c>
      <c r="F115" s="21"/>
      <c r="G115" s="21"/>
      <c r="L115" s="5" t="s">
        <v>4229</v>
      </c>
      <c r="M115" s="5" t="s">
        <v>2602</v>
      </c>
    </row>
    <row r="116" spans="1:13" x14ac:dyDescent="0.4">
      <c r="A116" s="21" t="s">
        <v>4248</v>
      </c>
      <c r="B116" s="21" t="s">
        <v>174</v>
      </c>
      <c r="D116" s="21" t="s">
        <v>4243</v>
      </c>
      <c r="E116" s="21" t="s">
        <v>229</v>
      </c>
      <c r="F116" s="21"/>
      <c r="G116" s="21"/>
      <c r="L116" s="5" t="s">
        <v>4229</v>
      </c>
      <c r="M116" s="5" t="s">
        <v>2613</v>
      </c>
    </row>
    <row r="117" spans="1:13" ht="31.5" x14ac:dyDescent="0.4">
      <c r="A117" s="21" t="s">
        <v>4250</v>
      </c>
      <c r="B117" s="21" t="s">
        <v>174</v>
      </c>
      <c r="D117" s="21" t="s">
        <v>4245</v>
      </c>
      <c r="E117" s="120" t="s">
        <v>195</v>
      </c>
      <c r="F117" s="21"/>
      <c r="G117" s="21"/>
      <c r="L117" s="5" t="s">
        <v>4229</v>
      </c>
      <c r="M117" s="5" t="s">
        <v>2634</v>
      </c>
    </row>
    <row r="118" spans="1:13" ht="31.5" x14ac:dyDescent="0.4">
      <c r="A118" s="21" t="s">
        <v>4252</v>
      </c>
      <c r="B118" s="21" t="s">
        <v>174</v>
      </c>
      <c r="D118" s="21" t="s">
        <v>4247</v>
      </c>
      <c r="E118" s="120" t="s">
        <v>176</v>
      </c>
      <c r="F118" s="21"/>
      <c r="G118" s="21"/>
      <c r="L118" s="5" t="s">
        <v>4229</v>
      </c>
      <c r="M118" s="5" t="s">
        <v>2623</v>
      </c>
    </row>
    <row r="119" spans="1:13" ht="31.5" x14ac:dyDescent="0.4">
      <c r="A119" s="21" t="s">
        <v>4254</v>
      </c>
      <c r="B119" s="21" t="s">
        <v>174</v>
      </c>
      <c r="D119" s="21" t="s">
        <v>4249</v>
      </c>
      <c r="E119" s="120" t="s">
        <v>206</v>
      </c>
      <c r="F119" s="21"/>
      <c r="G119" s="21"/>
      <c r="L119" s="5" t="s">
        <v>4229</v>
      </c>
      <c r="M119" s="5" t="s">
        <v>2655</v>
      </c>
    </row>
    <row r="120" spans="1:13" x14ac:dyDescent="0.4">
      <c r="A120" s="21" t="s">
        <v>4256</v>
      </c>
      <c r="B120" s="21" t="s">
        <v>174</v>
      </c>
      <c r="D120" s="21" t="s">
        <v>4251</v>
      </c>
      <c r="E120" s="21" t="s">
        <v>229</v>
      </c>
      <c r="F120" s="21"/>
      <c r="G120" s="21"/>
      <c r="L120" s="5" t="s">
        <v>4229</v>
      </c>
      <c r="M120" s="5" t="s">
        <v>2644</v>
      </c>
    </row>
    <row r="121" spans="1:13" ht="31.5" x14ac:dyDescent="0.4">
      <c r="A121" s="21" t="s">
        <v>4258</v>
      </c>
      <c r="B121" s="21" t="s">
        <v>174</v>
      </c>
      <c r="D121" s="21" t="s">
        <v>4253</v>
      </c>
      <c r="E121" s="120" t="s">
        <v>195</v>
      </c>
      <c r="F121" s="21"/>
      <c r="G121" s="21"/>
      <c r="L121" s="5" t="s">
        <v>4229</v>
      </c>
      <c r="M121" s="5" t="s">
        <v>2676</v>
      </c>
    </row>
    <row r="122" spans="1:13" x14ac:dyDescent="0.4">
      <c r="A122" s="21" t="s">
        <v>4260</v>
      </c>
      <c r="B122" s="21" t="s">
        <v>174</v>
      </c>
      <c r="D122" s="21" t="s">
        <v>4255</v>
      </c>
      <c r="E122" s="21" t="s">
        <v>229</v>
      </c>
      <c r="F122" s="21"/>
      <c r="G122" s="21"/>
      <c r="L122" s="5" t="s">
        <v>4229</v>
      </c>
      <c r="M122" s="5" t="s">
        <v>2665</v>
      </c>
    </row>
    <row r="123" spans="1:13" ht="31.5" x14ac:dyDescent="0.4">
      <c r="A123" s="21" t="s">
        <v>4262</v>
      </c>
      <c r="B123" s="21" t="s">
        <v>174</v>
      </c>
      <c r="D123" s="21" t="s">
        <v>4257</v>
      </c>
      <c r="E123" s="120" t="s">
        <v>195</v>
      </c>
      <c r="F123" s="21"/>
      <c r="G123" s="21"/>
      <c r="L123" s="5" t="s">
        <v>4229</v>
      </c>
      <c r="M123" s="5" t="s">
        <v>2686</v>
      </c>
    </row>
    <row r="124" spans="1:13" x14ac:dyDescent="0.4">
      <c r="A124" s="21" t="s">
        <v>4264</v>
      </c>
      <c r="B124" s="21" t="s">
        <v>174</v>
      </c>
      <c r="D124" s="21" t="s">
        <v>4259</v>
      </c>
      <c r="E124" s="21" t="s">
        <v>229</v>
      </c>
      <c r="F124" s="21"/>
      <c r="G124" s="21"/>
      <c r="L124" s="5" t="s">
        <v>4229</v>
      </c>
      <c r="M124" s="5" t="s">
        <v>2697</v>
      </c>
    </row>
    <row r="125" spans="1:13" ht="31.5" x14ac:dyDescent="0.4">
      <c r="A125" s="21" t="s">
        <v>4266</v>
      </c>
      <c r="B125" s="21" t="s">
        <v>174</v>
      </c>
      <c r="D125" s="21" t="s">
        <v>4261</v>
      </c>
      <c r="E125" s="120" t="s">
        <v>195</v>
      </c>
      <c r="F125" s="21"/>
      <c r="G125" s="21"/>
      <c r="L125" s="5" t="s">
        <v>4229</v>
      </c>
      <c r="M125" s="5" t="s">
        <v>2199</v>
      </c>
    </row>
    <row r="126" spans="1:13" ht="31.5" x14ac:dyDescent="0.4">
      <c r="A126" s="21" t="s">
        <v>4268</v>
      </c>
      <c r="B126" s="21" t="s">
        <v>174</v>
      </c>
      <c r="D126" s="21" t="s">
        <v>4263</v>
      </c>
      <c r="E126" s="120" t="s">
        <v>176</v>
      </c>
      <c r="F126" s="21"/>
      <c r="G126" s="21"/>
      <c r="L126" s="5" t="s">
        <v>4229</v>
      </c>
      <c r="M126" s="5" t="s">
        <v>2188</v>
      </c>
    </row>
    <row r="127" spans="1:13" ht="31.5" x14ac:dyDescent="0.4">
      <c r="A127" s="21" t="s">
        <v>4270</v>
      </c>
      <c r="B127" s="21" t="s">
        <v>174</v>
      </c>
      <c r="D127" s="21" t="s">
        <v>4265</v>
      </c>
      <c r="E127" s="120" t="s">
        <v>206</v>
      </c>
      <c r="F127" s="21"/>
      <c r="G127" s="21"/>
      <c r="L127" s="5" t="s">
        <v>4229</v>
      </c>
      <c r="M127" s="5" t="s">
        <v>1189</v>
      </c>
    </row>
    <row r="128" spans="1:13" x14ac:dyDescent="0.4">
      <c r="A128" s="21" t="s">
        <v>4272</v>
      </c>
      <c r="B128" s="21" t="s">
        <v>174</v>
      </c>
      <c r="D128" s="21" t="s">
        <v>4267</v>
      </c>
      <c r="E128" s="21" t="s">
        <v>229</v>
      </c>
      <c r="F128" s="21"/>
      <c r="G128" s="21"/>
      <c r="L128" s="5" t="s">
        <v>4229</v>
      </c>
      <c r="M128" s="5" t="s">
        <v>1212</v>
      </c>
    </row>
    <row r="129" spans="1:13" ht="31.5" x14ac:dyDescent="0.4">
      <c r="A129" s="21" t="s">
        <v>4274</v>
      </c>
      <c r="B129" s="21" t="s">
        <v>174</v>
      </c>
      <c r="D129" s="21" t="s">
        <v>4269</v>
      </c>
      <c r="E129" s="120" t="s">
        <v>195</v>
      </c>
      <c r="F129" s="21"/>
      <c r="G129" s="21"/>
      <c r="L129" s="5" t="s">
        <v>4229</v>
      </c>
      <c r="M129" s="5" t="s">
        <v>1222</v>
      </c>
    </row>
    <row r="130" spans="1:13" ht="31.5" x14ac:dyDescent="0.4">
      <c r="A130" s="21" t="s">
        <v>4276</v>
      </c>
      <c r="B130" s="21" t="s">
        <v>174</v>
      </c>
      <c r="D130" s="21" t="s">
        <v>4271</v>
      </c>
      <c r="E130" s="120" t="s">
        <v>176</v>
      </c>
      <c r="F130" s="21"/>
      <c r="G130" s="21"/>
      <c r="L130" s="5" t="s">
        <v>4229</v>
      </c>
      <c r="M130" s="5" t="s">
        <v>1202</v>
      </c>
    </row>
    <row r="131" spans="1:13" ht="31.5" x14ac:dyDescent="0.4">
      <c r="A131" s="21" t="s">
        <v>4278</v>
      </c>
      <c r="B131" s="21" t="s">
        <v>174</v>
      </c>
      <c r="D131" s="21" t="s">
        <v>4273</v>
      </c>
      <c r="E131" s="120" t="s">
        <v>206</v>
      </c>
      <c r="F131" s="21"/>
      <c r="G131" s="21"/>
      <c r="L131" s="5" t="s">
        <v>4229</v>
      </c>
      <c r="M131" s="5" t="s">
        <v>1233</v>
      </c>
    </row>
    <row r="132" spans="1:13" x14ac:dyDescent="0.4">
      <c r="A132" s="21" t="s">
        <v>4280</v>
      </c>
      <c r="B132" s="21" t="s">
        <v>174</v>
      </c>
      <c r="D132" s="21" t="s">
        <v>4275</v>
      </c>
      <c r="E132" s="21" t="s">
        <v>1223</v>
      </c>
      <c r="F132" s="21"/>
      <c r="G132" s="21"/>
      <c r="L132" s="5" t="s">
        <v>4229</v>
      </c>
      <c r="M132" s="5" t="s">
        <v>1254</v>
      </c>
    </row>
    <row r="133" spans="1:13" ht="31.5" x14ac:dyDescent="0.4">
      <c r="A133" s="21" t="s">
        <v>4282</v>
      </c>
      <c r="B133" s="21" t="s">
        <v>174</v>
      </c>
      <c r="D133" s="21" t="s">
        <v>4277</v>
      </c>
      <c r="E133" s="120" t="s">
        <v>195</v>
      </c>
      <c r="F133" s="21"/>
      <c r="G133" s="21"/>
      <c r="L133" s="5" t="s">
        <v>4229</v>
      </c>
      <c r="M133" s="5" t="s">
        <v>1244</v>
      </c>
    </row>
    <row r="134" spans="1:13" ht="31.5" x14ac:dyDescent="0.4">
      <c r="A134" s="21" t="s">
        <v>4284</v>
      </c>
      <c r="B134" s="21" t="s">
        <v>174</v>
      </c>
      <c r="D134" s="21" t="s">
        <v>4279</v>
      </c>
      <c r="E134" s="120" t="s">
        <v>176</v>
      </c>
      <c r="F134" s="21"/>
      <c r="G134" s="21"/>
      <c r="L134" s="5" t="s">
        <v>4229</v>
      </c>
      <c r="M134" s="5" t="s">
        <v>1264</v>
      </c>
    </row>
    <row r="135" spans="1:13" ht="31.5" x14ac:dyDescent="0.4">
      <c r="A135" s="21" t="s">
        <v>4286</v>
      </c>
      <c r="B135" s="21" t="s">
        <v>174</v>
      </c>
      <c r="D135" s="21" t="s">
        <v>4281</v>
      </c>
      <c r="E135" s="120" t="s">
        <v>206</v>
      </c>
      <c r="F135" s="21"/>
      <c r="G135" s="21"/>
      <c r="L135" s="5" t="s">
        <v>4229</v>
      </c>
      <c r="M135" s="5" t="s">
        <v>2547</v>
      </c>
    </row>
    <row r="136" spans="1:13" ht="31.5" x14ac:dyDescent="0.4">
      <c r="A136" s="21" t="s">
        <v>4288</v>
      </c>
      <c r="B136" s="21" t="s">
        <v>174</v>
      </c>
      <c r="D136" s="21" t="s">
        <v>4283</v>
      </c>
      <c r="E136" s="120" t="s">
        <v>195</v>
      </c>
      <c r="F136" s="21"/>
      <c r="G136" s="21"/>
      <c r="L136" s="5" t="s">
        <v>4229</v>
      </c>
      <c r="M136" s="5" t="s">
        <v>2558</v>
      </c>
    </row>
    <row r="137" spans="1:13" x14ac:dyDescent="0.4">
      <c r="A137" s="21" t="s">
        <v>4291</v>
      </c>
      <c r="B137" s="21" t="s">
        <v>174</v>
      </c>
      <c r="D137" s="21" t="s">
        <v>4285</v>
      </c>
      <c r="E137" s="21" t="s">
        <v>229</v>
      </c>
      <c r="F137" s="21"/>
      <c r="G137" s="21"/>
      <c r="L137" s="5" t="s">
        <v>4290</v>
      </c>
      <c r="M137" s="5" t="s">
        <v>636</v>
      </c>
    </row>
    <row r="138" spans="1:13" x14ac:dyDescent="0.4">
      <c r="A138" s="21" t="s">
        <v>4293</v>
      </c>
      <c r="B138" s="21" t="s">
        <v>174</v>
      </c>
      <c r="D138" s="21" t="s">
        <v>4287</v>
      </c>
      <c r="E138" s="21" t="s">
        <v>229</v>
      </c>
      <c r="F138" s="21"/>
      <c r="G138" s="21"/>
      <c r="L138" s="5" t="s">
        <v>4290</v>
      </c>
      <c r="M138" s="5" t="s">
        <v>667</v>
      </c>
    </row>
    <row r="139" spans="1:13" x14ac:dyDescent="0.4">
      <c r="A139" s="21" t="s">
        <v>4295</v>
      </c>
      <c r="B139" s="21" t="s">
        <v>174</v>
      </c>
      <c r="D139" s="21" t="s">
        <v>4289</v>
      </c>
      <c r="E139" s="21" t="s">
        <v>229</v>
      </c>
      <c r="F139" s="21"/>
      <c r="G139" s="21"/>
      <c r="L139" s="5" t="s">
        <v>4290</v>
      </c>
      <c r="M139" s="5" t="s">
        <v>678</v>
      </c>
    </row>
    <row r="140" spans="1:13" ht="31.5" x14ac:dyDescent="0.4">
      <c r="A140" s="21" t="s">
        <v>4297</v>
      </c>
      <c r="B140" s="21" t="s">
        <v>174</v>
      </c>
      <c r="D140" s="21" t="s">
        <v>4292</v>
      </c>
      <c r="E140" s="120" t="s">
        <v>176</v>
      </c>
      <c r="F140" s="21"/>
      <c r="G140" s="21"/>
      <c r="L140" s="5" t="s">
        <v>4290</v>
      </c>
      <c r="M140" s="5" t="s">
        <v>2536</v>
      </c>
    </row>
    <row r="141" spans="1:13" x14ac:dyDescent="0.4">
      <c r="A141" s="21" t="s">
        <v>4299</v>
      </c>
      <c r="B141" s="21" t="s">
        <v>174</v>
      </c>
      <c r="D141" s="21" t="s">
        <v>4294</v>
      </c>
      <c r="E141" s="21" t="s">
        <v>668</v>
      </c>
      <c r="F141" s="21"/>
      <c r="G141" s="21"/>
      <c r="L141" s="5" t="s">
        <v>4290</v>
      </c>
      <c r="M141" s="5" t="s">
        <v>657</v>
      </c>
    </row>
    <row r="142" spans="1:13" x14ac:dyDescent="0.4">
      <c r="A142" s="21" t="s">
        <v>4301</v>
      </c>
      <c r="B142" s="21" t="s">
        <v>174</v>
      </c>
      <c r="D142" s="21" t="s">
        <v>4296</v>
      </c>
      <c r="E142" s="21" t="s">
        <v>668</v>
      </c>
      <c r="F142" s="21"/>
      <c r="G142" s="21"/>
      <c r="L142" s="5" t="s">
        <v>4290</v>
      </c>
      <c r="M142" s="5" t="s">
        <v>647</v>
      </c>
    </row>
    <row r="143" spans="1:13" ht="31.5" x14ac:dyDescent="0.4">
      <c r="A143" s="21" t="s">
        <v>4304</v>
      </c>
      <c r="B143" s="21" t="s">
        <v>174</v>
      </c>
      <c r="D143" s="21" t="s">
        <v>4298</v>
      </c>
      <c r="E143" s="120" t="s">
        <v>176</v>
      </c>
      <c r="F143" s="21"/>
      <c r="G143" s="21"/>
      <c r="L143" s="5" t="s">
        <v>4303</v>
      </c>
      <c r="M143" s="5" t="s">
        <v>1119</v>
      </c>
    </row>
    <row r="144" spans="1:13" ht="31.5" x14ac:dyDescent="0.4">
      <c r="A144" s="21" t="s">
        <v>4306</v>
      </c>
      <c r="B144" s="21" t="s">
        <v>174</v>
      </c>
      <c r="D144" s="21" t="s">
        <v>4300</v>
      </c>
      <c r="E144" s="120" t="s">
        <v>206</v>
      </c>
      <c r="F144" s="21"/>
      <c r="G144" s="21"/>
      <c r="L144" s="5" t="s">
        <v>4303</v>
      </c>
      <c r="M144" s="5" t="s">
        <v>1150</v>
      </c>
    </row>
    <row r="145" spans="1:13" ht="31.5" x14ac:dyDescent="0.4">
      <c r="A145" s="21" t="s">
        <v>4308</v>
      </c>
      <c r="B145" s="21" t="s">
        <v>174</v>
      </c>
      <c r="D145" s="21" t="s">
        <v>4302</v>
      </c>
      <c r="E145" s="120" t="s">
        <v>195</v>
      </c>
      <c r="F145" s="21"/>
      <c r="G145" s="21"/>
      <c r="L145" s="5" t="s">
        <v>4303</v>
      </c>
      <c r="M145" s="5" t="s">
        <v>1431</v>
      </c>
    </row>
    <row r="146" spans="1:13" ht="31.5" x14ac:dyDescent="0.4">
      <c r="A146" s="21" t="s">
        <v>4310</v>
      </c>
      <c r="B146" s="21" t="s">
        <v>174</v>
      </c>
      <c r="D146" s="21" t="s">
        <v>4305</v>
      </c>
      <c r="E146" s="120" t="s">
        <v>176</v>
      </c>
      <c r="F146" s="21"/>
      <c r="G146" s="21"/>
      <c r="L146" s="5" t="s">
        <v>4303</v>
      </c>
      <c r="M146" s="5" t="s">
        <v>3929</v>
      </c>
    </row>
    <row r="147" spans="1:13" x14ac:dyDescent="0.4">
      <c r="A147" s="21" t="s">
        <v>4312</v>
      </c>
      <c r="B147" s="21" t="s">
        <v>174</v>
      </c>
      <c r="D147" s="21" t="s">
        <v>4307</v>
      </c>
      <c r="E147" s="21" t="s">
        <v>218</v>
      </c>
      <c r="F147" s="21"/>
      <c r="G147" s="21"/>
      <c r="L147" s="5" t="s">
        <v>4303</v>
      </c>
      <c r="M147" s="5" t="s">
        <v>1160</v>
      </c>
    </row>
    <row r="148" spans="1:13" x14ac:dyDescent="0.4">
      <c r="A148" s="21" t="s">
        <v>4314</v>
      </c>
      <c r="B148" s="21" t="s">
        <v>174</v>
      </c>
      <c r="D148" s="21" t="s">
        <v>4309</v>
      </c>
      <c r="E148" s="21" t="s">
        <v>229</v>
      </c>
      <c r="F148" s="21"/>
      <c r="G148" s="21"/>
      <c r="L148" s="5" t="s">
        <v>4303</v>
      </c>
      <c r="M148" s="5" t="s">
        <v>486</v>
      </c>
    </row>
    <row r="149" spans="1:13" ht="31.5" x14ac:dyDescent="0.4">
      <c r="A149" s="21" t="s">
        <v>4316</v>
      </c>
      <c r="B149" s="21" t="s">
        <v>174</v>
      </c>
      <c r="D149" s="21" t="s">
        <v>4311</v>
      </c>
      <c r="E149" s="120" t="s">
        <v>176</v>
      </c>
      <c r="F149" s="21"/>
      <c r="G149" s="21"/>
      <c r="L149" s="5" t="s">
        <v>4303</v>
      </c>
      <c r="M149" s="5" t="s">
        <v>1420</v>
      </c>
    </row>
    <row r="150" spans="1:13" x14ac:dyDescent="0.4">
      <c r="A150" s="21" t="s">
        <v>4318</v>
      </c>
      <c r="B150" s="21" t="s">
        <v>174</v>
      </c>
      <c r="D150" s="21" t="s">
        <v>4313</v>
      </c>
      <c r="E150" s="21" t="s">
        <v>218</v>
      </c>
      <c r="F150" s="21"/>
      <c r="G150" s="21"/>
      <c r="L150" s="5" t="s">
        <v>4303</v>
      </c>
      <c r="M150" s="5" t="s">
        <v>2054</v>
      </c>
    </row>
    <row r="151" spans="1:13" x14ac:dyDescent="0.4">
      <c r="A151" s="21" t="s">
        <v>4320</v>
      </c>
      <c r="B151" s="21" t="s">
        <v>174</v>
      </c>
      <c r="D151" s="21" t="s">
        <v>4315</v>
      </c>
      <c r="E151" s="21" t="s">
        <v>218</v>
      </c>
      <c r="F151" s="21"/>
      <c r="G151" s="21"/>
      <c r="L151" s="5" t="s">
        <v>4303</v>
      </c>
      <c r="M151" s="5" t="s">
        <v>2076</v>
      </c>
    </row>
    <row r="152" spans="1:13" x14ac:dyDescent="0.4">
      <c r="A152" s="21" t="s">
        <v>4322</v>
      </c>
      <c r="B152" s="21" t="s">
        <v>174</v>
      </c>
      <c r="D152" s="21" t="s">
        <v>4317</v>
      </c>
      <c r="E152" s="21" t="s">
        <v>218</v>
      </c>
      <c r="F152" s="21"/>
      <c r="G152" s="21"/>
      <c r="L152" s="5" t="s">
        <v>4303</v>
      </c>
      <c r="M152" s="5" t="s">
        <v>2065</v>
      </c>
    </row>
    <row r="153" spans="1:13" x14ac:dyDescent="0.4">
      <c r="A153" s="21" t="s">
        <v>4324</v>
      </c>
      <c r="B153" s="21" t="s">
        <v>174</v>
      </c>
      <c r="D153" s="21" t="s">
        <v>4319</v>
      </c>
      <c r="E153" s="21" t="s">
        <v>229</v>
      </c>
      <c r="F153" s="21"/>
      <c r="G153" s="21"/>
      <c r="L153" s="5" t="s">
        <v>4303</v>
      </c>
      <c r="M153" s="5" t="s">
        <v>1140</v>
      </c>
    </row>
    <row r="154" spans="1:13" x14ac:dyDescent="0.4">
      <c r="A154" s="21" t="s">
        <v>4326</v>
      </c>
      <c r="B154" s="21" t="s">
        <v>174</v>
      </c>
      <c r="D154" s="21" t="s">
        <v>4321</v>
      </c>
      <c r="E154" s="21" t="s">
        <v>229</v>
      </c>
      <c r="F154" s="21"/>
      <c r="G154" s="21"/>
      <c r="L154" s="5" t="s">
        <v>4303</v>
      </c>
      <c r="M154" s="5" t="s">
        <v>1130</v>
      </c>
    </row>
    <row r="155" spans="1:13" x14ac:dyDescent="0.4">
      <c r="A155" s="21" t="s">
        <v>4328</v>
      </c>
      <c r="B155" s="21" t="s">
        <v>174</v>
      </c>
      <c r="D155" s="21" t="s">
        <v>4323</v>
      </c>
      <c r="E155" s="21" t="s">
        <v>229</v>
      </c>
      <c r="F155" s="21"/>
      <c r="G155" s="21"/>
      <c r="L155" s="5" t="s">
        <v>4303</v>
      </c>
      <c r="M155" s="5" t="s">
        <v>2718</v>
      </c>
    </row>
    <row r="156" spans="1:13" ht="31.5" x14ac:dyDescent="0.4">
      <c r="A156" s="21" t="s">
        <v>4330</v>
      </c>
      <c r="B156" s="21" t="s">
        <v>174</v>
      </c>
      <c r="D156" s="21" t="s">
        <v>4325</v>
      </c>
      <c r="E156" s="120" t="s">
        <v>206</v>
      </c>
      <c r="F156" s="21"/>
      <c r="G156" s="21"/>
      <c r="L156" s="5" t="s">
        <v>4303</v>
      </c>
      <c r="M156" s="5" t="s">
        <v>500</v>
      </c>
    </row>
    <row r="157" spans="1:13" ht="31.5" x14ac:dyDescent="0.4">
      <c r="A157" s="21" t="s">
        <v>4332</v>
      </c>
      <c r="B157" s="21" t="s">
        <v>174</v>
      </c>
      <c r="D157" s="21" t="s">
        <v>4327</v>
      </c>
      <c r="E157" s="120" t="s">
        <v>195</v>
      </c>
      <c r="F157" s="21"/>
      <c r="G157" s="21"/>
      <c r="L157" s="5" t="s">
        <v>4303</v>
      </c>
      <c r="M157" s="5" t="s">
        <v>2087</v>
      </c>
    </row>
    <row r="158" spans="1:13" ht="31.5" x14ac:dyDescent="0.4">
      <c r="A158" s="21" t="s">
        <v>4334</v>
      </c>
      <c r="B158" s="21" t="s">
        <v>174</v>
      </c>
      <c r="D158" s="21" t="s">
        <v>4329</v>
      </c>
      <c r="E158" s="120" t="s">
        <v>176</v>
      </c>
      <c r="F158" s="21"/>
      <c r="G158" s="21"/>
      <c r="L158" s="5" t="s">
        <v>4303</v>
      </c>
      <c r="M158" s="5" t="s">
        <v>2098</v>
      </c>
    </row>
    <row r="159" spans="1:13" ht="31.5" x14ac:dyDescent="0.4">
      <c r="A159" s="21" t="s">
        <v>4336</v>
      </c>
      <c r="B159" s="21" t="s">
        <v>174</v>
      </c>
      <c r="D159" s="21" t="s">
        <v>4331</v>
      </c>
      <c r="E159" s="120" t="s">
        <v>176</v>
      </c>
      <c r="F159" s="21"/>
      <c r="G159" s="21"/>
      <c r="L159" s="5" t="s">
        <v>4303</v>
      </c>
      <c r="M159" s="5" t="s">
        <v>532</v>
      </c>
    </row>
    <row r="160" spans="1:13" x14ac:dyDescent="0.4">
      <c r="A160" s="21" t="s">
        <v>4338</v>
      </c>
      <c r="B160" s="21" t="s">
        <v>174</v>
      </c>
      <c r="D160" s="21" t="s">
        <v>4333</v>
      </c>
      <c r="E160" s="21" t="s">
        <v>533</v>
      </c>
      <c r="F160" s="21"/>
      <c r="G160" s="21"/>
      <c r="L160" s="5" t="s">
        <v>4303</v>
      </c>
      <c r="M160" s="5" t="s">
        <v>2109</v>
      </c>
    </row>
    <row r="161" spans="1:13" x14ac:dyDescent="0.4">
      <c r="A161" s="21" t="s">
        <v>4340</v>
      </c>
      <c r="B161" s="21" t="s">
        <v>174</v>
      </c>
      <c r="D161" s="21" t="s">
        <v>4335</v>
      </c>
      <c r="E161" s="21" t="s">
        <v>746</v>
      </c>
      <c r="F161" s="21"/>
      <c r="G161" s="21"/>
      <c r="L161" s="5" t="s">
        <v>4303</v>
      </c>
      <c r="M161" s="5" t="s">
        <v>511</v>
      </c>
    </row>
    <row r="162" spans="1:13" x14ac:dyDescent="0.4">
      <c r="A162" s="21" t="s">
        <v>4342</v>
      </c>
      <c r="B162" s="21" t="s">
        <v>174</v>
      </c>
      <c r="D162" s="21" t="s">
        <v>4337</v>
      </c>
      <c r="E162" s="21" t="s">
        <v>533</v>
      </c>
      <c r="F162" s="21"/>
      <c r="G162" s="21"/>
      <c r="L162" s="5" t="s">
        <v>4303</v>
      </c>
      <c r="M162" s="5" t="s">
        <v>521</v>
      </c>
    </row>
    <row r="163" spans="1:13" x14ac:dyDescent="0.4">
      <c r="A163" s="21" t="s">
        <v>4345</v>
      </c>
      <c r="B163" s="21" t="s">
        <v>174</v>
      </c>
      <c r="D163" s="21" t="s">
        <v>4339</v>
      </c>
      <c r="E163" s="21" t="s">
        <v>746</v>
      </c>
      <c r="F163" s="21"/>
      <c r="G163" s="21"/>
      <c r="L163" s="5" t="s">
        <v>4344</v>
      </c>
      <c r="M163" s="5" t="s">
        <v>551</v>
      </c>
    </row>
    <row r="164" spans="1:13" ht="31.5" x14ac:dyDescent="0.4">
      <c r="A164" s="21" t="s">
        <v>4347</v>
      </c>
      <c r="B164" s="21" t="s">
        <v>174</v>
      </c>
      <c r="D164" s="21" t="s">
        <v>4341</v>
      </c>
      <c r="E164" s="120" t="s">
        <v>206</v>
      </c>
      <c r="F164" s="21"/>
      <c r="G164" s="21"/>
      <c r="L164" s="5" t="s">
        <v>4344</v>
      </c>
      <c r="M164" s="5" t="s">
        <v>572</v>
      </c>
    </row>
    <row r="165" spans="1:13" ht="31.5" x14ac:dyDescent="0.4">
      <c r="A165" s="21" t="s">
        <v>4349</v>
      </c>
      <c r="B165" s="21" t="s">
        <v>174</v>
      </c>
      <c r="D165" s="21" t="s">
        <v>4343</v>
      </c>
      <c r="E165" s="120" t="s">
        <v>195</v>
      </c>
      <c r="F165" s="21"/>
      <c r="G165" s="21"/>
      <c r="L165" s="5" t="s">
        <v>4344</v>
      </c>
      <c r="M165" s="5" t="s">
        <v>582</v>
      </c>
    </row>
    <row r="166" spans="1:13" ht="31.5" x14ac:dyDescent="0.4">
      <c r="A166" s="21" t="s">
        <v>4351</v>
      </c>
      <c r="B166" s="21" t="s">
        <v>174</v>
      </c>
      <c r="D166" s="21" t="s">
        <v>4346</v>
      </c>
      <c r="E166" s="120" t="s">
        <v>176</v>
      </c>
      <c r="F166" s="21"/>
      <c r="G166" s="21"/>
      <c r="L166" s="5" t="s">
        <v>4344</v>
      </c>
      <c r="M166" s="5" t="s">
        <v>562</v>
      </c>
    </row>
    <row r="167" spans="1:13" ht="31.5" x14ac:dyDescent="0.4">
      <c r="A167" s="21" t="s">
        <v>4353</v>
      </c>
      <c r="B167" s="21" t="s">
        <v>174</v>
      </c>
      <c r="D167" s="21" t="s">
        <v>4348</v>
      </c>
      <c r="E167" s="120" t="s">
        <v>206</v>
      </c>
      <c r="F167" s="21"/>
      <c r="G167" s="21"/>
      <c r="L167" s="5" t="s">
        <v>4344</v>
      </c>
      <c r="M167" s="5" t="s">
        <v>593</v>
      </c>
    </row>
    <row r="168" spans="1:13" x14ac:dyDescent="0.4">
      <c r="A168" s="21" t="s">
        <v>4355</v>
      </c>
      <c r="B168" s="21" t="s">
        <v>174</v>
      </c>
      <c r="D168" s="21" t="s">
        <v>4350</v>
      </c>
      <c r="E168" s="21" t="s">
        <v>583</v>
      </c>
      <c r="F168" s="21"/>
      <c r="G168" s="21"/>
      <c r="L168" s="5" t="s">
        <v>4344</v>
      </c>
      <c r="M168" s="5" t="s">
        <v>624</v>
      </c>
    </row>
    <row r="169" spans="1:13" ht="31.5" x14ac:dyDescent="0.4">
      <c r="A169" s="21" t="s">
        <v>4357</v>
      </c>
      <c r="B169" s="21" t="s">
        <v>174</v>
      </c>
      <c r="D169" s="21" t="s">
        <v>4352</v>
      </c>
      <c r="E169" s="120" t="s">
        <v>195</v>
      </c>
      <c r="F169" s="21"/>
      <c r="G169" s="21"/>
      <c r="L169" s="5" t="s">
        <v>4344</v>
      </c>
      <c r="M169" s="5" t="s">
        <v>2166</v>
      </c>
    </row>
    <row r="170" spans="1:13" ht="31.5" x14ac:dyDescent="0.4">
      <c r="A170" s="21" t="s">
        <v>4359</v>
      </c>
      <c r="B170" s="21" t="s">
        <v>174</v>
      </c>
      <c r="D170" s="21" t="s">
        <v>4354</v>
      </c>
      <c r="E170" s="120" t="s">
        <v>176</v>
      </c>
      <c r="F170" s="21"/>
      <c r="G170" s="21"/>
      <c r="L170" s="5" t="s">
        <v>4344</v>
      </c>
      <c r="M170" s="5" t="s">
        <v>614</v>
      </c>
    </row>
    <row r="171" spans="1:13" x14ac:dyDescent="0.4">
      <c r="A171" s="21" t="s">
        <v>4361</v>
      </c>
      <c r="B171" s="21" t="s">
        <v>174</v>
      </c>
      <c r="D171" s="21" t="s">
        <v>4356</v>
      </c>
      <c r="E171" s="21" t="s">
        <v>625</v>
      </c>
      <c r="F171" s="21"/>
      <c r="G171" s="21"/>
      <c r="L171" s="5" t="s">
        <v>4344</v>
      </c>
      <c r="M171" s="5" t="s">
        <v>604</v>
      </c>
    </row>
    <row r="172" spans="1:13" x14ac:dyDescent="0.4">
      <c r="A172" s="21" t="s">
        <v>4364</v>
      </c>
      <c r="B172" s="21" t="s">
        <v>174</v>
      </c>
      <c r="D172" s="21" t="s">
        <v>4358</v>
      </c>
      <c r="E172" s="21" t="s">
        <v>961</v>
      </c>
      <c r="F172" s="21"/>
      <c r="G172" s="21"/>
      <c r="L172" s="5" t="s">
        <v>4363</v>
      </c>
      <c r="M172" s="5" t="s">
        <v>1275</v>
      </c>
    </row>
    <row r="173" spans="1:13" ht="31.5" x14ac:dyDescent="0.4">
      <c r="A173" s="21" t="s">
        <v>4366</v>
      </c>
      <c r="B173" s="21" t="s">
        <v>174</v>
      </c>
      <c r="D173" s="21" t="s">
        <v>4360</v>
      </c>
      <c r="E173" s="120" t="s">
        <v>206</v>
      </c>
      <c r="F173" s="21"/>
      <c r="G173" s="21"/>
      <c r="L173" s="5" t="s">
        <v>4363</v>
      </c>
      <c r="M173" s="5" t="s">
        <v>1306</v>
      </c>
    </row>
    <row r="174" spans="1:13" ht="31.5" x14ac:dyDescent="0.4">
      <c r="A174" s="21" t="s">
        <v>4368</v>
      </c>
      <c r="B174" s="21" t="s">
        <v>174</v>
      </c>
      <c r="D174" s="21" t="s">
        <v>4362</v>
      </c>
      <c r="E174" s="120" t="s">
        <v>195</v>
      </c>
      <c r="F174" s="21"/>
      <c r="G174" s="21"/>
      <c r="L174" s="5" t="s">
        <v>4363</v>
      </c>
      <c r="M174" s="5" t="s">
        <v>2125</v>
      </c>
    </row>
    <row r="175" spans="1:13" ht="31.5" x14ac:dyDescent="0.4">
      <c r="A175" s="21" t="s">
        <v>4370</v>
      </c>
      <c r="B175" s="21" t="s">
        <v>174</v>
      </c>
      <c r="D175" s="21" t="s">
        <v>4365</v>
      </c>
      <c r="E175" s="120" t="s">
        <v>176</v>
      </c>
      <c r="F175" s="21"/>
      <c r="G175" s="21"/>
      <c r="L175" s="5" t="s">
        <v>4363</v>
      </c>
      <c r="M175" s="5" t="s">
        <v>1286</v>
      </c>
    </row>
    <row r="176" spans="1:13" x14ac:dyDescent="0.4">
      <c r="A176" s="21" t="s">
        <v>4372</v>
      </c>
      <c r="B176" s="21" t="s">
        <v>174</v>
      </c>
      <c r="D176" s="21" t="s">
        <v>4367</v>
      </c>
      <c r="E176" s="21" t="s">
        <v>218</v>
      </c>
      <c r="F176" s="21"/>
      <c r="G176" s="21"/>
      <c r="L176" s="5" t="s">
        <v>4363</v>
      </c>
      <c r="M176" s="5" t="s">
        <v>1296</v>
      </c>
    </row>
    <row r="177" spans="1:13" x14ac:dyDescent="0.4">
      <c r="A177" s="21" t="s">
        <v>4374</v>
      </c>
      <c r="B177" s="21" t="s">
        <v>174</v>
      </c>
      <c r="D177" s="21" t="s">
        <v>4369</v>
      </c>
      <c r="E177" s="21" t="s">
        <v>229</v>
      </c>
      <c r="F177" s="21"/>
      <c r="G177" s="21"/>
      <c r="L177" s="5" t="s">
        <v>4363</v>
      </c>
      <c r="M177" s="5" t="s">
        <v>1316</v>
      </c>
    </row>
    <row r="178" spans="1:13" ht="31.5" x14ac:dyDescent="0.4">
      <c r="A178" s="21" t="s">
        <v>4376</v>
      </c>
      <c r="B178" s="21" t="s">
        <v>174</v>
      </c>
      <c r="D178" s="21" t="s">
        <v>4371</v>
      </c>
      <c r="E178" s="120" t="s">
        <v>195</v>
      </c>
      <c r="F178" s="21"/>
      <c r="G178" s="21"/>
      <c r="L178" s="5" t="s">
        <v>4363</v>
      </c>
      <c r="M178" s="5" t="s">
        <v>2147</v>
      </c>
    </row>
    <row r="179" spans="1:13" ht="31.5" x14ac:dyDescent="0.4">
      <c r="A179" s="21" t="s">
        <v>4378</v>
      </c>
      <c r="B179" s="21" t="s">
        <v>174</v>
      </c>
      <c r="D179" s="21" t="s">
        <v>4373</v>
      </c>
      <c r="E179" s="120" t="s">
        <v>206</v>
      </c>
      <c r="F179" s="21"/>
      <c r="G179" s="21"/>
      <c r="L179" s="5" t="s">
        <v>4363</v>
      </c>
      <c r="M179" s="5" t="s">
        <v>1327</v>
      </c>
    </row>
    <row r="180" spans="1:13" ht="31.5" x14ac:dyDescent="0.4">
      <c r="A180" s="21" t="s">
        <v>4380</v>
      </c>
      <c r="B180" s="21" t="s">
        <v>174</v>
      </c>
      <c r="D180" s="21" t="s">
        <v>4375</v>
      </c>
      <c r="E180" s="120" t="s">
        <v>176</v>
      </c>
      <c r="F180" s="21"/>
      <c r="G180" s="21"/>
      <c r="L180" s="5" t="s">
        <v>4363</v>
      </c>
      <c r="M180" s="5" t="s">
        <v>2136</v>
      </c>
    </row>
    <row r="181" spans="1:13" x14ac:dyDescent="0.4">
      <c r="A181" s="21" t="s">
        <v>4383</v>
      </c>
      <c r="B181" s="21" t="s">
        <v>174</v>
      </c>
      <c r="D181" s="21" t="s">
        <v>4377</v>
      </c>
      <c r="E181" s="21" t="s">
        <v>533</v>
      </c>
      <c r="F181" s="21"/>
      <c r="G181" s="21"/>
      <c r="L181" s="5" t="s">
        <v>4382</v>
      </c>
      <c r="M181" s="5" t="s">
        <v>1338</v>
      </c>
    </row>
    <row r="182" spans="1:13" x14ac:dyDescent="0.4">
      <c r="A182" s="21" t="s">
        <v>4385</v>
      </c>
      <c r="B182" s="21" t="s">
        <v>174</v>
      </c>
      <c r="D182" s="21" t="s">
        <v>4377</v>
      </c>
      <c r="E182" s="21" t="s">
        <v>746</v>
      </c>
      <c r="F182" s="21"/>
      <c r="G182" s="21"/>
      <c r="L182" s="5" t="s">
        <v>4382</v>
      </c>
      <c r="M182" s="5" t="s">
        <v>1369</v>
      </c>
    </row>
    <row r="183" spans="1:13" ht="31.5" x14ac:dyDescent="0.4">
      <c r="A183" s="21" t="s">
        <v>4387</v>
      </c>
      <c r="B183" s="21" t="s">
        <v>174</v>
      </c>
      <c r="D183" s="21" t="s">
        <v>4379</v>
      </c>
      <c r="E183" s="120" t="s">
        <v>206</v>
      </c>
      <c r="F183" s="21"/>
      <c r="G183" s="21"/>
      <c r="L183" s="5" t="s">
        <v>4382</v>
      </c>
      <c r="M183" s="5" t="s">
        <v>1359</v>
      </c>
    </row>
    <row r="184" spans="1:13" ht="31.5" x14ac:dyDescent="0.4">
      <c r="A184" s="21" t="s">
        <v>4389</v>
      </c>
      <c r="B184" s="21" t="s">
        <v>174</v>
      </c>
      <c r="D184" s="21" t="s">
        <v>4381</v>
      </c>
      <c r="E184" s="120" t="s">
        <v>195</v>
      </c>
      <c r="F184" s="21"/>
      <c r="G184" s="21"/>
      <c r="L184" s="5" t="s">
        <v>4382</v>
      </c>
      <c r="M184" s="5" t="s">
        <v>1349</v>
      </c>
    </row>
    <row r="185" spans="1:13" ht="31.5" x14ac:dyDescent="0.4">
      <c r="A185" s="21" t="s">
        <v>4391</v>
      </c>
      <c r="B185" s="21" t="s">
        <v>174</v>
      </c>
      <c r="D185" s="21" t="s">
        <v>4384</v>
      </c>
      <c r="E185" s="120" t="s">
        <v>176</v>
      </c>
      <c r="F185" s="21"/>
      <c r="G185" s="21"/>
      <c r="L185" s="5" t="s">
        <v>4382</v>
      </c>
      <c r="M185" s="5" t="s">
        <v>1379</v>
      </c>
    </row>
    <row r="186" spans="1:13" x14ac:dyDescent="0.4">
      <c r="A186" s="21" t="s">
        <v>4393</v>
      </c>
      <c r="B186" s="21" t="s">
        <v>174</v>
      </c>
      <c r="D186" s="21" t="s">
        <v>4386</v>
      </c>
      <c r="E186" s="21" t="s">
        <v>583</v>
      </c>
      <c r="F186" s="21"/>
      <c r="G186" s="21"/>
      <c r="L186" s="5" t="s">
        <v>4382</v>
      </c>
      <c r="M186" s="5" t="s">
        <v>1410</v>
      </c>
    </row>
    <row r="187" spans="1:13" ht="31.5" x14ac:dyDescent="0.4">
      <c r="A187" s="21" t="s">
        <v>4395</v>
      </c>
      <c r="B187" s="21" t="s">
        <v>174</v>
      </c>
      <c r="D187" s="21" t="s">
        <v>4388</v>
      </c>
      <c r="E187" s="120" t="s">
        <v>206</v>
      </c>
      <c r="F187" s="21"/>
      <c r="G187" s="21"/>
      <c r="L187" s="5" t="s">
        <v>4382</v>
      </c>
      <c r="M187" s="5" t="s">
        <v>2177</v>
      </c>
    </row>
    <row r="188" spans="1:13" ht="31.5" x14ac:dyDescent="0.4">
      <c r="A188" s="21" t="s">
        <v>4397</v>
      </c>
      <c r="B188" s="21" t="s">
        <v>174</v>
      </c>
      <c r="D188" s="21" t="s">
        <v>4390</v>
      </c>
      <c r="E188" s="120" t="s">
        <v>195</v>
      </c>
      <c r="F188" s="21"/>
      <c r="G188" s="21"/>
      <c r="L188" s="5" t="s">
        <v>4382</v>
      </c>
      <c r="M188" s="5" t="s">
        <v>1400</v>
      </c>
    </row>
    <row r="189" spans="1:13" ht="31.5" x14ac:dyDescent="0.4">
      <c r="A189" s="21" t="s">
        <v>4399</v>
      </c>
      <c r="B189" s="21" t="s">
        <v>174</v>
      </c>
      <c r="D189" s="21" t="s">
        <v>4392</v>
      </c>
      <c r="E189" s="120" t="s">
        <v>176</v>
      </c>
      <c r="F189" s="21"/>
      <c r="G189" s="21"/>
      <c r="L189" s="5" t="s">
        <v>4382</v>
      </c>
      <c r="M189" s="5" t="s">
        <v>1390</v>
      </c>
    </row>
    <row r="190" spans="1:13" x14ac:dyDescent="0.4">
      <c r="A190" s="21" t="s">
        <v>4402</v>
      </c>
      <c r="B190" s="21" t="s">
        <v>174</v>
      </c>
      <c r="D190" s="21" t="s">
        <v>4394</v>
      </c>
      <c r="E190" s="21" t="s">
        <v>625</v>
      </c>
      <c r="F190" s="21"/>
      <c r="G190" s="21"/>
      <c r="L190" s="5" t="s">
        <v>4401</v>
      </c>
      <c r="M190" s="5" t="s">
        <v>1443</v>
      </c>
    </row>
    <row r="191" spans="1:13" x14ac:dyDescent="0.4">
      <c r="A191" s="21" t="s">
        <v>4404</v>
      </c>
      <c r="B191" s="21" t="s">
        <v>174</v>
      </c>
      <c r="D191" s="21" t="s">
        <v>4396</v>
      </c>
      <c r="E191" s="21" t="s">
        <v>961</v>
      </c>
      <c r="F191" s="21"/>
      <c r="G191" s="21"/>
      <c r="L191" s="5" t="s">
        <v>4401</v>
      </c>
      <c r="M191" s="5" t="s">
        <v>1474</v>
      </c>
    </row>
    <row r="192" spans="1:13" ht="31.5" x14ac:dyDescent="0.4">
      <c r="A192" s="21" t="s">
        <v>4406</v>
      </c>
      <c r="B192" s="21" t="s">
        <v>174</v>
      </c>
      <c r="D192" s="21" t="s">
        <v>4398</v>
      </c>
      <c r="E192" s="120" t="s">
        <v>206</v>
      </c>
      <c r="F192" s="21"/>
      <c r="G192" s="21"/>
      <c r="L192" s="5" t="s">
        <v>4401</v>
      </c>
      <c r="M192" s="5" t="s">
        <v>1484</v>
      </c>
    </row>
    <row r="193" spans="1:13" ht="31.5" x14ac:dyDescent="0.4">
      <c r="A193" s="21" t="s">
        <v>4408</v>
      </c>
      <c r="B193" s="21" t="s">
        <v>174</v>
      </c>
      <c r="D193" s="21" t="s">
        <v>4400</v>
      </c>
      <c r="E193" s="120" t="s">
        <v>195</v>
      </c>
      <c r="F193" s="21"/>
      <c r="G193" s="21"/>
      <c r="L193" s="5" t="s">
        <v>4401</v>
      </c>
      <c r="M193" s="5" t="s">
        <v>2569</v>
      </c>
    </row>
    <row r="194" spans="1:13" ht="31.5" x14ac:dyDescent="0.4">
      <c r="A194" s="21" t="s">
        <v>4410</v>
      </c>
      <c r="B194" s="21" t="s">
        <v>174</v>
      </c>
      <c r="D194" s="21" t="s">
        <v>4403</v>
      </c>
      <c r="E194" s="120" t="s">
        <v>176</v>
      </c>
      <c r="F194" s="21"/>
      <c r="G194" s="21"/>
      <c r="L194" s="5" t="s">
        <v>4401</v>
      </c>
      <c r="M194" s="5" t="s">
        <v>1464</v>
      </c>
    </row>
    <row r="195" spans="1:13" x14ac:dyDescent="0.4">
      <c r="A195" s="21" t="s">
        <v>4412</v>
      </c>
      <c r="B195" s="21" t="s">
        <v>174</v>
      </c>
      <c r="D195" s="21" t="s">
        <v>4405</v>
      </c>
      <c r="E195" s="21" t="s">
        <v>218</v>
      </c>
      <c r="F195" s="21"/>
      <c r="G195" s="21"/>
      <c r="L195" s="5" t="s">
        <v>4401</v>
      </c>
      <c r="M195" s="5" t="s">
        <v>1454</v>
      </c>
    </row>
    <row r="196" spans="1:13" x14ac:dyDescent="0.4">
      <c r="A196" s="21" t="s">
        <v>4414</v>
      </c>
      <c r="B196" s="21" t="s">
        <v>174</v>
      </c>
      <c r="D196" s="21" t="s">
        <v>4407</v>
      </c>
      <c r="E196" s="21" t="s">
        <v>218</v>
      </c>
      <c r="F196" s="21"/>
      <c r="G196" s="21"/>
      <c r="L196" s="5" t="s">
        <v>4401</v>
      </c>
      <c r="M196" s="5" t="s">
        <v>1497</v>
      </c>
    </row>
    <row r="197" spans="1:13" ht="31.5" x14ac:dyDescent="0.4">
      <c r="A197" s="21" t="s">
        <v>4416</v>
      </c>
      <c r="B197" s="21" t="s">
        <v>174</v>
      </c>
      <c r="D197" s="21" t="s">
        <v>4409</v>
      </c>
      <c r="E197" s="120" t="s">
        <v>176</v>
      </c>
      <c r="F197" s="21"/>
      <c r="G197" s="21"/>
      <c r="L197" s="5" t="s">
        <v>4401</v>
      </c>
      <c r="M197" s="5" t="s">
        <v>1528</v>
      </c>
    </row>
    <row r="198" spans="1:13" ht="31.5" x14ac:dyDescent="0.4">
      <c r="A198" s="21" t="s">
        <v>4418</v>
      </c>
      <c r="B198" s="21" t="s">
        <v>174</v>
      </c>
      <c r="D198" s="21" t="s">
        <v>4411</v>
      </c>
      <c r="E198" s="120" t="s">
        <v>206</v>
      </c>
      <c r="F198" s="21"/>
      <c r="G198" s="21"/>
      <c r="L198" s="5" t="s">
        <v>4401</v>
      </c>
      <c r="M198" s="5" t="s">
        <v>1538</v>
      </c>
    </row>
    <row r="199" spans="1:13" ht="31.5" x14ac:dyDescent="0.4">
      <c r="A199" s="21" t="s">
        <v>4420</v>
      </c>
      <c r="B199" s="21" t="s">
        <v>174</v>
      </c>
      <c r="D199" s="21" t="s">
        <v>4413</v>
      </c>
      <c r="E199" s="120" t="s">
        <v>195</v>
      </c>
      <c r="F199" s="21"/>
      <c r="G199" s="21"/>
      <c r="L199" s="5" t="s">
        <v>4401</v>
      </c>
      <c r="M199" s="5" t="s">
        <v>2707</v>
      </c>
    </row>
    <row r="200" spans="1:13" ht="31.5" x14ac:dyDescent="0.4">
      <c r="A200" s="21" t="s">
        <v>4422</v>
      </c>
      <c r="B200" s="21" t="s">
        <v>174</v>
      </c>
      <c r="D200" s="21" t="s">
        <v>4415</v>
      </c>
      <c r="E200" s="120" t="s">
        <v>176</v>
      </c>
      <c r="F200" s="21"/>
      <c r="G200" s="21"/>
      <c r="L200" s="5" t="s">
        <v>4401</v>
      </c>
      <c r="M200" s="5" t="s">
        <v>1518</v>
      </c>
    </row>
    <row r="201" spans="1:13" x14ac:dyDescent="0.4">
      <c r="A201" s="21" t="s">
        <v>4424</v>
      </c>
      <c r="B201" s="21" t="s">
        <v>174</v>
      </c>
      <c r="D201" s="21" t="s">
        <v>4417</v>
      </c>
      <c r="E201" s="21" t="s">
        <v>533</v>
      </c>
      <c r="F201" s="21"/>
      <c r="G201" s="21"/>
      <c r="L201" s="5" t="s">
        <v>4401</v>
      </c>
      <c r="M201" s="5" t="s">
        <v>1508</v>
      </c>
    </row>
    <row r="202" spans="1:13" x14ac:dyDescent="0.4">
      <c r="A202" s="21" t="s">
        <v>4426</v>
      </c>
      <c r="B202" s="21" t="s">
        <v>174</v>
      </c>
      <c r="D202" s="21" t="s">
        <v>4419</v>
      </c>
      <c r="E202" s="21" t="s">
        <v>533</v>
      </c>
      <c r="F202" s="21"/>
      <c r="G202" s="21"/>
      <c r="L202" s="5" t="s">
        <v>4401</v>
      </c>
      <c r="M202" s="5" t="s">
        <v>1595</v>
      </c>
    </row>
    <row r="203" spans="1:13" ht="31.5" x14ac:dyDescent="0.4">
      <c r="A203" s="21" t="s">
        <v>4428</v>
      </c>
      <c r="B203" s="21" t="s">
        <v>174</v>
      </c>
      <c r="D203" s="21" t="s">
        <v>4421</v>
      </c>
      <c r="E203" s="120" t="s">
        <v>176</v>
      </c>
      <c r="F203" s="21"/>
      <c r="G203" s="21"/>
      <c r="L203" s="5" t="s">
        <v>4401</v>
      </c>
      <c r="M203" s="5" t="s">
        <v>1551</v>
      </c>
    </row>
    <row r="204" spans="1:13" ht="31.5" x14ac:dyDescent="0.4">
      <c r="A204" s="21" t="s">
        <v>4430</v>
      </c>
      <c r="B204" s="21" t="s">
        <v>174</v>
      </c>
      <c r="D204" s="21" t="s">
        <v>4423</v>
      </c>
      <c r="E204" s="120" t="s">
        <v>206</v>
      </c>
      <c r="F204" s="21"/>
      <c r="G204" s="21"/>
      <c r="L204" s="5" t="s">
        <v>4401</v>
      </c>
      <c r="M204" s="5" t="s">
        <v>1605</v>
      </c>
    </row>
    <row r="205" spans="1:13" ht="31.5" x14ac:dyDescent="0.4">
      <c r="A205" s="21" t="s">
        <v>4432</v>
      </c>
      <c r="B205" s="21" t="s">
        <v>174</v>
      </c>
      <c r="D205" s="21" t="s">
        <v>4425</v>
      </c>
      <c r="E205" s="120" t="s">
        <v>195</v>
      </c>
      <c r="F205" s="21"/>
      <c r="G205" s="21"/>
      <c r="L205" s="5" t="s">
        <v>4401</v>
      </c>
      <c r="M205" s="5" t="s">
        <v>1572</v>
      </c>
    </row>
    <row r="206" spans="1:13" x14ac:dyDescent="0.4">
      <c r="A206" s="21" t="s">
        <v>4434</v>
      </c>
      <c r="B206" s="21" t="s">
        <v>174</v>
      </c>
      <c r="D206" s="21" t="s">
        <v>4427</v>
      </c>
      <c r="E206" s="21" t="s">
        <v>533</v>
      </c>
      <c r="F206" s="21"/>
      <c r="G206" s="21"/>
      <c r="L206" s="5" t="s">
        <v>4401</v>
      </c>
      <c r="M206" s="5" t="s">
        <v>1584</v>
      </c>
    </row>
    <row r="207" spans="1:13" ht="31.5" x14ac:dyDescent="0.4">
      <c r="A207" s="21" t="s">
        <v>4436</v>
      </c>
      <c r="B207" s="21" t="s">
        <v>174</v>
      </c>
      <c r="D207" s="21" t="s">
        <v>4429</v>
      </c>
      <c r="E207" s="120" t="s">
        <v>176</v>
      </c>
      <c r="F207" s="21"/>
      <c r="G207" s="21"/>
      <c r="L207" s="5" t="s">
        <v>4401</v>
      </c>
      <c r="M207" s="5" t="s">
        <v>1562</v>
      </c>
    </row>
    <row r="208" spans="1:13" x14ac:dyDescent="0.4">
      <c r="A208" s="21" t="s">
        <v>4438</v>
      </c>
      <c r="B208" s="21" t="s">
        <v>174</v>
      </c>
      <c r="D208" s="21" t="s">
        <v>4431</v>
      </c>
      <c r="E208" s="21" t="s">
        <v>533</v>
      </c>
      <c r="F208" s="21"/>
      <c r="G208" s="21"/>
      <c r="L208" s="5" t="s">
        <v>4401</v>
      </c>
      <c r="M208" s="5" t="s">
        <v>1649</v>
      </c>
    </row>
    <row r="209" spans="1:13" ht="31.5" x14ac:dyDescent="0.4">
      <c r="A209" s="21" t="s">
        <v>4440</v>
      </c>
      <c r="B209" s="21" t="s">
        <v>174</v>
      </c>
      <c r="D209" s="21" t="s">
        <v>4433</v>
      </c>
      <c r="E209" s="120" t="s">
        <v>176</v>
      </c>
      <c r="F209" s="21"/>
      <c r="G209" s="21"/>
      <c r="L209" s="5" t="s">
        <v>4401</v>
      </c>
      <c r="M209" s="5" t="s">
        <v>1616</v>
      </c>
    </row>
    <row r="210" spans="1:13" ht="31.5" x14ac:dyDescent="0.4">
      <c r="A210" s="21" t="s">
        <v>4442</v>
      </c>
      <c r="B210" s="21" t="s">
        <v>174</v>
      </c>
      <c r="D210" s="21" t="s">
        <v>4435</v>
      </c>
      <c r="E210" s="120" t="s">
        <v>195</v>
      </c>
      <c r="F210" s="21"/>
      <c r="G210" s="21"/>
      <c r="L210" s="5" t="s">
        <v>4401</v>
      </c>
      <c r="M210" s="5" t="s">
        <v>1638</v>
      </c>
    </row>
    <row r="211" spans="1:13" ht="31.5" x14ac:dyDescent="0.4">
      <c r="A211" s="21" t="s">
        <v>4444</v>
      </c>
      <c r="B211" s="21" t="s">
        <v>174</v>
      </c>
      <c r="D211" s="21" t="s">
        <v>4437</v>
      </c>
      <c r="E211" s="120" t="s">
        <v>206</v>
      </c>
      <c r="F211" s="21"/>
      <c r="G211" s="21"/>
      <c r="L211" s="5" t="s">
        <v>4401</v>
      </c>
      <c r="M211" s="5" t="s">
        <v>1628</v>
      </c>
    </row>
    <row r="212" spans="1:13" x14ac:dyDescent="0.4">
      <c r="A212" s="21" t="s">
        <v>4447</v>
      </c>
      <c r="B212" s="21" t="s">
        <v>174</v>
      </c>
      <c r="D212" s="21" t="s">
        <v>4439</v>
      </c>
      <c r="E212" s="21" t="s">
        <v>533</v>
      </c>
      <c r="F212" s="21"/>
      <c r="G212" s="21"/>
      <c r="L212" s="5" t="s">
        <v>4446</v>
      </c>
      <c r="M212" s="5" t="s">
        <v>1660</v>
      </c>
    </row>
    <row r="213" spans="1:13" ht="31.5" x14ac:dyDescent="0.4">
      <c r="A213" s="21" t="s">
        <v>4449</v>
      </c>
      <c r="B213" s="21" t="s">
        <v>174</v>
      </c>
      <c r="D213" s="21" t="s">
        <v>4441</v>
      </c>
      <c r="E213" s="120" t="s">
        <v>176</v>
      </c>
      <c r="F213" s="21"/>
      <c r="G213" s="21"/>
      <c r="L213" s="5" t="s">
        <v>4446</v>
      </c>
      <c r="M213" s="5" t="s">
        <v>1681</v>
      </c>
    </row>
    <row r="214" spans="1:13" ht="31.5" x14ac:dyDescent="0.4">
      <c r="A214" s="21" t="s">
        <v>4451</v>
      </c>
      <c r="B214" s="21" t="s">
        <v>174</v>
      </c>
      <c r="D214" s="21" t="s">
        <v>4443</v>
      </c>
      <c r="E214" s="120" t="s">
        <v>195</v>
      </c>
      <c r="F214" s="21"/>
      <c r="G214" s="21"/>
      <c r="L214" s="5" t="s">
        <v>4446</v>
      </c>
      <c r="M214" s="5" t="s">
        <v>1691</v>
      </c>
    </row>
    <row r="215" spans="1:13" ht="31.5" x14ac:dyDescent="0.4">
      <c r="A215" s="21" t="s">
        <v>4453</v>
      </c>
      <c r="B215" s="21" t="s">
        <v>174</v>
      </c>
      <c r="D215" s="21" t="s">
        <v>4445</v>
      </c>
      <c r="E215" s="120" t="s">
        <v>206</v>
      </c>
      <c r="F215" s="21"/>
      <c r="G215" s="21"/>
      <c r="L215" s="5" t="s">
        <v>4446</v>
      </c>
      <c r="M215" s="5" t="s">
        <v>1671</v>
      </c>
    </row>
    <row r="216" spans="1:13" ht="31.5" x14ac:dyDescent="0.4">
      <c r="A216" s="21" t="s">
        <v>4455</v>
      </c>
      <c r="B216" s="21" t="s">
        <v>174</v>
      </c>
      <c r="D216" s="21" t="s">
        <v>4448</v>
      </c>
      <c r="E216" s="120" t="s">
        <v>176</v>
      </c>
      <c r="F216" s="21"/>
      <c r="G216" s="21"/>
      <c r="L216" s="5" t="s">
        <v>4446</v>
      </c>
      <c r="M216" s="5" t="s">
        <v>1702</v>
      </c>
    </row>
    <row r="217" spans="1:13" ht="31.5" x14ac:dyDescent="0.4">
      <c r="A217" s="21" t="s">
        <v>4457</v>
      </c>
      <c r="B217" s="21" t="s">
        <v>174</v>
      </c>
      <c r="D217" s="21" t="s">
        <v>4450</v>
      </c>
      <c r="E217" s="120" t="s">
        <v>206</v>
      </c>
      <c r="F217" s="21"/>
      <c r="G217" s="21"/>
      <c r="L217" s="5" t="s">
        <v>4446</v>
      </c>
      <c r="M217" s="5" t="s">
        <v>1723</v>
      </c>
    </row>
    <row r="218" spans="1:13" x14ac:dyDescent="0.4">
      <c r="A218" s="21" t="s">
        <v>4459</v>
      </c>
      <c r="B218" s="21" t="s">
        <v>174</v>
      </c>
      <c r="D218" s="21" t="s">
        <v>4452</v>
      </c>
      <c r="E218" s="21" t="s">
        <v>1692</v>
      </c>
      <c r="F218" s="21"/>
      <c r="G218" s="21"/>
      <c r="L218" s="5" t="s">
        <v>4446</v>
      </c>
      <c r="M218" s="5" t="s">
        <v>1733</v>
      </c>
    </row>
    <row r="219" spans="1:13" ht="31.5" x14ac:dyDescent="0.4">
      <c r="A219" s="21" t="s">
        <v>4461</v>
      </c>
      <c r="B219" s="21" t="s">
        <v>174</v>
      </c>
      <c r="D219" s="21" t="s">
        <v>4454</v>
      </c>
      <c r="E219" s="120" t="s">
        <v>195</v>
      </c>
      <c r="F219" s="21"/>
      <c r="G219" s="21"/>
      <c r="L219" s="5" t="s">
        <v>4446</v>
      </c>
      <c r="M219" s="5" t="s">
        <v>1713</v>
      </c>
    </row>
    <row r="220" spans="1:13" ht="31.5" x14ac:dyDescent="0.4">
      <c r="A220" s="21" t="s">
        <v>4463</v>
      </c>
      <c r="B220" s="21" t="s">
        <v>174</v>
      </c>
      <c r="D220" s="21" t="s">
        <v>4456</v>
      </c>
      <c r="E220" s="120" t="s">
        <v>176</v>
      </c>
      <c r="F220" s="21"/>
      <c r="G220" s="21"/>
      <c r="L220" s="5" t="s">
        <v>4446</v>
      </c>
      <c r="M220" s="5" t="s">
        <v>1743</v>
      </c>
    </row>
    <row r="221" spans="1:13" ht="31.5" x14ac:dyDescent="0.4">
      <c r="A221" s="21" t="s">
        <v>4465</v>
      </c>
      <c r="B221" s="21" t="s">
        <v>174</v>
      </c>
      <c r="D221" s="21" t="s">
        <v>4458</v>
      </c>
      <c r="E221" s="120" t="s">
        <v>206</v>
      </c>
      <c r="F221" s="21"/>
      <c r="G221" s="21"/>
      <c r="L221" s="5" t="s">
        <v>4446</v>
      </c>
      <c r="M221" s="5" t="s">
        <v>1764</v>
      </c>
    </row>
    <row r="222" spans="1:13" x14ac:dyDescent="0.4">
      <c r="A222" s="21" t="s">
        <v>4467</v>
      </c>
      <c r="B222" s="21" t="s">
        <v>174</v>
      </c>
      <c r="D222" s="21" t="s">
        <v>4460</v>
      </c>
      <c r="E222" s="21" t="s">
        <v>1692</v>
      </c>
      <c r="F222" s="21"/>
      <c r="G222" s="21"/>
      <c r="L222" s="5" t="s">
        <v>4446</v>
      </c>
      <c r="M222" s="5" t="s">
        <v>1774</v>
      </c>
    </row>
    <row r="223" spans="1:13" ht="31.5" x14ac:dyDescent="0.4">
      <c r="A223" s="21" t="s">
        <v>4469</v>
      </c>
      <c r="B223" s="21" t="s">
        <v>174</v>
      </c>
      <c r="D223" s="21" t="s">
        <v>4462</v>
      </c>
      <c r="E223" s="120" t="s">
        <v>195</v>
      </c>
      <c r="F223" s="21"/>
      <c r="G223" s="21"/>
      <c r="L223" s="5" t="s">
        <v>4446</v>
      </c>
      <c r="M223" s="5" t="s">
        <v>1754</v>
      </c>
    </row>
    <row r="224" spans="1:13" ht="31.5" x14ac:dyDescent="0.4">
      <c r="A224" s="21" t="s">
        <v>4472</v>
      </c>
      <c r="B224" s="21" t="s">
        <v>174</v>
      </c>
      <c r="D224" s="21" t="s">
        <v>4464</v>
      </c>
      <c r="E224" s="120" t="s">
        <v>176</v>
      </c>
      <c r="F224" s="21"/>
      <c r="G224" s="21"/>
      <c r="L224" s="5" t="s">
        <v>4471</v>
      </c>
      <c r="M224" s="5" t="s">
        <v>1785</v>
      </c>
    </row>
    <row r="225" spans="1:13" ht="31.5" x14ac:dyDescent="0.4">
      <c r="A225" s="21" t="s">
        <v>4474</v>
      </c>
      <c r="B225" s="21" t="s">
        <v>174</v>
      </c>
      <c r="D225" s="21" t="s">
        <v>4466</v>
      </c>
      <c r="E225" s="120" t="s">
        <v>206</v>
      </c>
      <c r="F225" s="21"/>
      <c r="G225" s="21"/>
      <c r="L225" s="5" t="s">
        <v>4471</v>
      </c>
      <c r="M225" s="5" t="s">
        <v>1796</v>
      </c>
    </row>
    <row r="226" spans="1:13" x14ac:dyDescent="0.4">
      <c r="A226" s="21" t="s">
        <v>4476</v>
      </c>
      <c r="B226" s="21" t="s">
        <v>174</v>
      </c>
      <c r="D226" s="21" t="s">
        <v>4468</v>
      </c>
      <c r="E226" s="21" t="s">
        <v>1692</v>
      </c>
      <c r="F226" s="21"/>
      <c r="G226" s="21"/>
      <c r="L226" s="5" t="s">
        <v>4471</v>
      </c>
      <c r="M226" s="5" t="s">
        <v>1806</v>
      </c>
    </row>
    <row r="227" spans="1:13" ht="31.5" x14ac:dyDescent="0.4">
      <c r="A227" s="21" t="s">
        <v>4478</v>
      </c>
      <c r="B227" s="21" t="s">
        <v>174</v>
      </c>
      <c r="D227" s="21" t="s">
        <v>4470</v>
      </c>
      <c r="E227" s="120" t="s">
        <v>195</v>
      </c>
      <c r="F227" s="21"/>
      <c r="G227" s="21"/>
      <c r="L227" s="5" t="s">
        <v>4471</v>
      </c>
      <c r="M227" s="5" t="s">
        <v>1817</v>
      </c>
    </row>
    <row r="228" spans="1:13" ht="31.5" x14ac:dyDescent="0.4">
      <c r="A228" s="21" t="s">
        <v>4480</v>
      </c>
      <c r="B228" s="21" t="s">
        <v>174</v>
      </c>
      <c r="D228" s="21" t="s">
        <v>4473</v>
      </c>
      <c r="E228" s="120" t="s">
        <v>176</v>
      </c>
      <c r="F228" s="21"/>
      <c r="G228" s="21"/>
      <c r="L228" s="5" t="s">
        <v>4471</v>
      </c>
      <c r="M228" s="5" t="s">
        <v>1827</v>
      </c>
    </row>
    <row r="229" spans="1:13" ht="31.5" x14ac:dyDescent="0.4">
      <c r="A229" s="21" t="s">
        <v>4482</v>
      </c>
      <c r="B229" s="21" t="s">
        <v>174</v>
      </c>
      <c r="D229" s="21" t="s">
        <v>4475</v>
      </c>
      <c r="E229" s="120" t="s">
        <v>206</v>
      </c>
      <c r="F229" s="21"/>
      <c r="G229" s="21"/>
      <c r="L229" s="5" t="s">
        <v>4471</v>
      </c>
      <c r="M229" s="5" t="s">
        <v>1838</v>
      </c>
    </row>
    <row r="230" spans="1:13" ht="31.5" x14ac:dyDescent="0.4">
      <c r="A230" s="21" t="s">
        <v>4485</v>
      </c>
      <c r="B230" s="21" t="s">
        <v>174</v>
      </c>
      <c r="D230" s="21" t="s">
        <v>4477</v>
      </c>
      <c r="E230" s="120" t="s">
        <v>176</v>
      </c>
      <c r="F230" s="21"/>
      <c r="G230" s="21"/>
      <c r="L230" s="5" t="s">
        <v>4484</v>
      </c>
      <c r="M230" s="5" t="s">
        <v>1849</v>
      </c>
    </row>
    <row r="231" spans="1:13" ht="31.5" x14ac:dyDescent="0.4">
      <c r="A231" s="21" t="s">
        <v>4487</v>
      </c>
      <c r="B231" s="21" t="s">
        <v>174</v>
      </c>
      <c r="D231" s="21" t="s">
        <v>4479</v>
      </c>
      <c r="E231" s="120" t="s">
        <v>206</v>
      </c>
      <c r="F231" s="21"/>
      <c r="G231" s="21"/>
      <c r="L231" s="5" t="s">
        <v>4484</v>
      </c>
      <c r="M231" s="5" t="s">
        <v>1860</v>
      </c>
    </row>
    <row r="232" spans="1:13" ht="31.5" x14ac:dyDescent="0.4">
      <c r="A232" s="21" t="s">
        <v>4489</v>
      </c>
      <c r="B232" s="21" t="s">
        <v>174</v>
      </c>
      <c r="D232" s="21" t="s">
        <v>4481</v>
      </c>
      <c r="E232" s="120" t="s">
        <v>176</v>
      </c>
      <c r="F232" s="21"/>
      <c r="G232" s="21"/>
      <c r="L232" s="5" t="s">
        <v>4484</v>
      </c>
      <c r="M232" s="5" t="s">
        <v>1870</v>
      </c>
    </row>
    <row r="233" spans="1:13" ht="31.5" x14ac:dyDescent="0.4">
      <c r="A233" s="21" t="s">
        <v>4491</v>
      </c>
      <c r="B233" s="21" t="s">
        <v>174</v>
      </c>
      <c r="D233" s="21" t="s">
        <v>4483</v>
      </c>
      <c r="E233" s="120" t="s">
        <v>206</v>
      </c>
      <c r="F233" s="21"/>
      <c r="G233" s="21"/>
      <c r="L233" s="5" t="s">
        <v>4484</v>
      </c>
      <c r="M233" s="5" t="s">
        <v>1881</v>
      </c>
    </row>
    <row r="234" spans="1:13" ht="31.5" x14ac:dyDescent="0.4">
      <c r="A234" s="21" t="s">
        <v>4493</v>
      </c>
      <c r="B234" s="21" t="s">
        <v>174</v>
      </c>
      <c r="D234" s="21" t="s">
        <v>4486</v>
      </c>
      <c r="E234" s="120" t="s">
        <v>176</v>
      </c>
      <c r="F234" s="21"/>
      <c r="G234" s="21"/>
      <c r="L234" s="5" t="s">
        <v>4484</v>
      </c>
      <c r="M234" s="5" t="s">
        <v>1891</v>
      </c>
    </row>
    <row r="235" spans="1:13" ht="31.5" x14ac:dyDescent="0.4">
      <c r="A235" s="21" t="s">
        <v>4495</v>
      </c>
      <c r="B235" s="21" t="s">
        <v>174</v>
      </c>
      <c r="D235" s="21" t="s">
        <v>4488</v>
      </c>
      <c r="E235" s="120" t="s">
        <v>206</v>
      </c>
      <c r="F235" s="21"/>
      <c r="G235" s="21"/>
      <c r="L235" s="5" t="s">
        <v>4484</v>
      </c>
      <c r="M235" s="5" t="s">
        <v>1902</v>
      </c>
    </row>
    <row r="236" spans="1:13" ht="31.5" x14ac:dyDescent="0.4">
      <c r="A236" s="21" t="s">
        <v>4498</v>
      </c>
      <c r="B236" s="21" t="s">
        <v>174</v>
      </c>
      <c r="D236" s="21" t="s">
        <v>4490</v>
      </c>
      <c r="E236" s="120" t="s">
        <v>176</v>
      </c>
      <c r="F236" s="21"/>
      <c r="G236" s="21"/>
      <c r="L236" s="5" t="s">
        <v>4497</v>
      </c>
      <c r="M236" s="5" t="s">
        <v>1957</v>
      </c>
    </row>
    <row r="237" spans="1:13" ht="31.5" x14ac:dyDescent="0.4">
      <c r="A237" s="21" t="s">
        <v>4500</v>
      </c>
      <c r="B237" s="21" t="s">
        <v>174</v>
      </c>
      <c r="D237" s="21" t="s">
        <v>4492</v>
      </c>
      <c r="E237" s="120" t="s">
        <v>206</v>
      </c>
      <c r="F237" s="21"/>
      <c r="G237" s="21"/>
      <c r="L237" s="5" t="s">
        <v>4497</v>
      </c>
      <c r="M237" s="5" t="s">
        <v>1913</v>
      </c>
    </row>
    <row r="238" spans="1:13" ht="31.5" x14ac:dyDescent="0.4">
      <c r="A238" s="21" t="s">
        <v>4502</v>
      </c>
      <c r="B238" s="21" t="s">
        <v>174</v>
      </c>
      <c r="D238" s="21" t="s">
        <v>4494</v>
      </c>
      <c r="E238" s="120" t="s">
        <v>176</v>
      </c>
      <c r="F238" s="21"/>
      <c r="G238" s="21"/>
      <c r="L238" s="5" t="s">
        <v>4497</v>
      </c>
      <c r="M238" s="5" t="s">
        <v>1934</v>
      </c>
    </row>
    <row r="239" spans="1:13" ht="31.5" x14ac:dyDescent="0.4">
      <c r="A239" s="21" t="s">
        <v>4504</v>
      </c>
      <c r="B239" s="21" t="s">
        <v>174</v>
      </c>
      <c r="D239" s="21" t="s">
        <v>4496</v>
      </c>
      <c r="E239" s="120" t="s">
        <v>206</v>
      </c>
      <c r="F239" s="21"/>
      <c r="G239" s="21"/>
      <c r="L239" s="5" t="s">
        <v>4497</v>
      </c>
      <c r="M239" s="5" t="s">
        <v>1968</v>
      </c>
    </row>
    <row r="240" spans="1:13" x14ac:dyDescent="0.4">
      <c r="A240" s="21" t="s">
        <v>4506</v>
      </c>
      <c r="B240" s="21" t="s">
        <v>174</v>
      </c>
      <c r="D240" s="21" t="s">
        <v>4499</v>
      </c>
      <c r="E240" s="21" t="s">
        <v>1958</v>
      </c>
      <c r="F240" s="21"/>
      <c r="G240" s="21"/>
      <c r="L240" s="5" t="s">
        <v>4497</v>
      </c>
      <c r="M240" s="5" t="s">
        <v>1946</v>
      </c>
    </row>
    <row r="241" spans="1:13" ht="31.5" x14ac:dyDescent="0.4">
      <c r="A241" s="21" t="s">
        <v>4508</v>
      </c>
      <c r="B241" s="21" t="s">
        <v>174</v>
      </c>
      <c r="D241" s="21" t="s">
        <v>4501</v>
      </c>
      <c r="E241" s="120" t="s">
        <v>176</v>
      </c>
      <c r="F241" s="21"/>
      <c r="G241" s="21"/>
      <c r="L241" s="5" t="s">
        <v>4497</v>
      </c>
      <c r="M241" s="5" t="s">
        <v>1924</v>
      </c>
    </row>
    <row r="242" spans="1:13" ht="31.5" x14ac:dyDescent="0.4">
      <c r="A242" s="21" t="s">
        <v>4511</v>
      </c>
      <c r="B242" s="21" t="s">
        <v>174</v>
      </c>
      <c r="D242" s="21" t="s">
        <v>4503</v>
      </c>
      <c r="E242" s="120" t="s">
        <v>176</v>
      </c>
      <c r="F242" s="21"/>
      <c r="G242" s="21"/>
      <c r="L242" s="5" t="s">
        <v>4510</v>
      </c>
      <c r="M242" s="5" t="s">
        <v>1174</v>
      </c>
    </row>
    <row r="243" spans="1:13" x14ac:dyDescent="0.4">
      <c r="A243" s="21" t="s">
        <v>4513</v>
      </c>
      <c r="B243" s="21" t="s">
        <v>174</v>
      </c>
      <c r="D243" s="21" t="s">
        <v>4505</v>
      </c>
      <c r="E243" s="21" t="s">
        <v>1958</v>
      </c>
      <c r="F243" s="21"/>
      <c r="G243" s="21"/>
      <c r="L243" s="5" t="s">
        <v>4510</v>
      </c>
      <c r="M243" s="5" t="s">
        <v>1979</v>
      </c>
    </row>
    <row r="244" spans="1:13" ht="31.5" x14ac:dyDescent="0.4">
      <c r="A244" s="21" t="s">
        <v>4516</v>
      </c>
      <c r="B244" s="21" t="s">
        <v>174</v>
      </c>
      <c r="D244" s="21" t="s">
        <v>4507</v>
      </c>
      <c r="E244" s="120" t="s">
        <v>195</v>
      </c>
      <c r="F244" s="21"/>
      <c r="G244" s="21"/>
      <c r="L244" s="5" t="s">
        <v>4515</v>
      </c>
      <c r="M244" s="5" t="s">
        <v>2032</v>
      </c>
    </row>
    <row r="245" spans="1:13" ht="31.5" x14ac:dyDescent="0.4">
      <c r="A245" s="21" t="s">
        <v>4518</v>
      </c>
      <c r="B245" s="21" t="s">
        <v>174</v>
      </c>
      <c r="D245" s="21" t="s">
        <v>4509</v>
      </c>
      <c r="E245" s="120" t="s">
        <v>206</v>
      </c>
      <c r="F245" s="21"/>
      <c r="G245" s="21"/>
      <c r="L245" s="5" t="s">
        <v>4515</v>
      </c>
      <c r="M245" s="5" t="s">
        <v>2043</v>
      </c>
    </row>
    <row r="246" spans="1:13" x14ac:dyDescent="0.4">
      <c r="A246" s="21" t="s">
        <v>4521</v>
      </c>
      <c r="B246" s="21" t="s">
        <v>174</v>
      </c>
      <c r="D246" s="21" t="s">
        <v>4512</v>
      </c>
      <c r="E246" s="21" t="s">
        <v>1990</v>
      </c>
      <c r="F246" s="21"/>
      <c r="G246" s="21"/>
      <c r="L246" s="5" t="s">
        <v>4520</v>
      </c>
      <c r="M246" s="5" t="s">
        <v>2009</v>
      </c>
    </row>
    <row r="247" spans="1:13" x14ac:dyDescent="0.4">
      <c r="A247" s="21" t="s">
        <v>4523</v>
      </c>
      <c r="B247" s="21" t="s">
        <v>174</v>
      </c>
      <c r="D247" s="21" t="s">
        <v>4512</v>
      </c>
      <c r="E247" s="21" t="s">
        <v>1999</v>
      </c>
      <c r="F247" s="21"/>
      <c r="G247" s="21"/>
      <c r="L247" s="5" t="s">
        <v>4520</v>
      </c>
      <c r="M247" s="5" t="s">
        <v>2020</v>
      </c>
    </row>
    <row r="248" spans="1:13" x14ac:dyDescent="0.4">
      <c r="A248" s="21" t="s">
        <v>4526</v>
      </c>
      <c r="B248" s="21" t="s">
        <v>2752</v>
      </c>
      <c r="D248" s="21" t="s">
        <v>4512</v>
      </c>
      <c r="E248" s="21" t="s">
        <v>1176</v>
      </c>
      <c r="F248" s="21"/>
      <c r="G248" s="21"/>
      <c r="L248" s="5" t="s">
        <v>4525</v>
      </c>
      <c r="M248" s="5" t="s">
        <v>2864</v>
      </c>
    </row>
    <row r="249" spans="1:13" ht="31.5" x14ac:dyDescent="0.4">
      <c r="A249" s="21" t="s">
        <v>4528</v>
      </c>
      <c r="B249" s="21" t="s">
        <v>2752</v>
      </c>
      <c r="D249" s="21" t="s">
        <v>4514</v>
      </c>
      <c r="E249" s="120" t="s">
        <v>195</v>
      </c>
      <c r="F249" s="21"/>
      <c r="G249" s="21"/>
      <c r="L249" s="5" t="s">
        <v>4525</v>
      </c>
      <c r="M249" s="5" t="s">
        <v>2875</v>
      </c>
    </row>
    <row r="250" spans="1:13" ht="31.5" x14ac:dyDescent="0.4">
      <c r="A250" s="21" t="s">
        <v>4530</v>
      </c>
      <c r="B250" s="21" t="s">
        <v>2752</v>
      </c>
      <c r="D250" s="21" t="s">
        <v>4517</v>
      </c>
      <c r="E250" s="120" t="s">
        <v>206</v>
      </c>
      <c r="F250" s="21"/>
      <c r="G250" s="21"/>
      <c r="L250" s="5" t="s">
        <v>4525</v>
      </c>
      <c r="M250" s="5" t="s">
        <v>2885</v>
      </c>
    </row>
    <row r="251" spans="1:13" ht="31.5" x14ac:dyDescent="0.4">
      <c r="A251" s="21" t="s">
        <v>4532</v>
      </c>
      <c r="B251" s="21" t="s">
        <v>2752</v>
      </c>
      <c r="D251" s="21" t="s">
        <v>4519</v>
      </c>
      <c r="E251" s="120" t="s">
        <v>195</v>
      </c>
      <c r="F251" s="21"/>
      <c r="G251" s="21"/>
      <c r="L251" s="5" t="s">
        <v>4525</v>
      </c>
      <c r="M251" s="5" t="s">
        <v>2896</v>
      </c>
    </row>
    <row r="252" spans="1:13" ht="31.5" x14ac:dyDescent="0.4">
      <c r="A252" s="21" t="s">
        <v>4534</v>
      </c>
      <c r="B252" s="21" t="s">
        <v>2752</v>
      </c>
      <c r="D252" s="21" t="s">
        <v>4522</v>
      </c>
      <c r="E252" s="120" t="s">
        <v>206</v>
      </c>
      <c r="F252" s="21"/>
      <c r="G252" s="21"/>
      <c r="L252" s="5" t="s">
        <v>4525</v>
      </c>
      <c r="M252" s="5" t="s">
        <v>2915</v>
      </c>
    </row>
    <row r="253" spans="1:13" ht="31.5" x14ac:dyDescent="0.4">
      <c r="A253" s="21" t="s">
        <v>4536</v>
      </c>
      <c r="B253" s="21" t="s">
        <v>2752</v>
      </c>
      <c r="D253" s="21" t="s">
        <v>4524</v>
      </c>
      <c r="E253" s="120" t="s">
        <v>195</v>
      </c>
      <c r="F253" s="21"/>
      <c r="G253" s="21"/>
      <c r="L253" s="5" t="s">
        <v>4525</v>
      </c>
      <c r="M253" s="5" t="s">
        <v>2931</v>
      </c>
    </row>
    <row r="254" spans="1:13" x14ac:dyDescent="0.4">
      <c r="A254" s="21" t="s">
        <v>4538</v>
      </c>
      <c r="B254" s="21" t="s">
        <v>2752</v>
      </c>
      <c r="D254" s="21" t="s">
        <v>4527</v>
      </c>
      <c r="E254" s="21" t="s">
        <v>2852</v>
      </c>
      <c r="F254" s="21"/>
      <c r="G254" s="21"/>
      <c r="L254" s="5" t="s">
        <v>4525</v>
      </c>
      <c r="M254" s="5" t="s">
        <v>2941</v>
      </c>
    </row>
    <row r="255" spans="1:13" ht="31.5" x14ac:dyDescent="0.4">
      <c r="A255" s="21" t="s">
        <v>4540</v>
      </c>
      <c r="B255" s="21" t="s">
        <v>2752</v>
      </c>
      <c r="D255" s="21" t="s">
        <v>4529</v>
      </c>
      <c r="E255" s="120" t="s">
        <v>206</v>
      </c>
      <c r="F255" s="21"/>
      <c r="G255" s="21"/>
      <c r="L255" s="5" t="s">
        <v>4525</v>
      </c>
      <c r="M255" s="5" t="s">
        <v>3245</v>
      </c>
    </row>
    <row r="256" spans="1:13" x14ac:dyDescent="0.4">
      <c r="A256" s="21" t="s">
        <v>4542</v>
      </c>
      <c r="B256" s="21" t="s">
        <v>2752</v>
      </c>
      <c r="D256" s="21" t="s">
        <v>4531</v>
      </c>
      <c r="E256" s="21" t="s">
        <v>2906</v>
      </c>
      <c r="F256" s="21"/>
      <c r="G256" s="21"/>
      <c r="L256" s="5" t="s">
        <v>4525</v>
      </c>
      <c r="M256" s="5" t="s">
        <v>3212</v>
      </c>
    </row>
    <row r="257" spans="1:13" x14ac:dyDescent="0.4">
      <c r="A257" s="21" t="s">
        <v>4545</v>
      </c>
      <c r="B257" s="21" t="s">
        <v>2752</v>
      </c>
      <c r="D257" s="21" t="s">
        <v>4531</v>
      </c>
      <c r="E257" s="21" t="s">
        <v>2830</v>
      </c>
      <c r="F257" s="21"/>
      <c r="G257" s="21"/>
      <c r="L257" s="5" t="s">
        <v>4544</v>
      </c>
      <c r="M257" s="5" t="s">
        <v>2958</v>
      </c>
    </row>
    <row r="258" spans="1:13" ht="31.5" x14ac:dyDescent="0.4">
      <c r="A258" s="21" t="s">
        <v>4547</v>
      </c>
      <c r="B258" s="21" t="s">
        <v>2752</v>
      </c>
      <c r="D258" s="21" t="s">
        <v>4533</v>
      </c>
      <c r="E258" s="120" t="s">
        <v>195</v>
      </c>
      <c r="F258" s="21"/>
      <c r="G258" s="21"/>
      <c r="L258" s="5" t="s">
        <v>4544</v>
      </c>
      <c r="M258" s="5" t="s">
        <v>2969</v>
      </c>
    </row>
    <row r="259" spans="1:13" x14ac:dyDescent="0.4">
      <c r="A259" s="21" t="s">
        <v>4549</v>
      </c>
      <c r="B259" s="21" t="s">
        <v>2752</v>
      </c>
      <c r="D259" s="21" t="s">
        <v>4535</v>
      </c>
      <c r="E259" s="21" t="s">
        <v>2852</v>
      </c>
      <c r="F259" s="21"/>
      <c r="G259" s="21"/>
      <c r="L259" s="5" t="s">
        <v>4544</v>
      </c>
      <c r="M259" s="5" t="s">
        <v>2979</v>
      </c>
    </row>
    <row r="260" spans="1:13" ht="31.5" x14ac:dyDescent="0.4">
      <c r="A260" s="21" t="s">
        <v>4551</v>
      </c>
      <c r="B260" s="21" t="s">
        <v>2752</v>
      </c>
      <c r="D260" s="21" t="s">
        <v>4537</v>
      </c>
      <c r="E260" s="120" t="s">
        <v>206</v>
      </c>
      <c r="F260" s="21"/>
      <c r="G260" s="21"/>
      <c r="L260" s="5" t="s">
        <v>4544</v>
      </c>
      <c r="M260" s="5" t="s">
        <v>2990</v>
      </c>
    </row>
    <row r="261" spans="1:13" x14ac:dyDescent="0.4">
      <c r="A261" s="21" t="s">
        <v>4554</v>
      </c>
      <c r="B261" s="21" t="s">
        <v>2752</v>
      </c>
      <c r="D261" s="21" t="s">
        <v>4539</v>
      </c>
      <c r="E261" s="21" t="s">
        <v>2906</v>
      </c>
      <c r="F261" s="21"/>
      <c r="G261" s="21"/>
      <c r="L261" s="5" t="s">
        <v>4553</v>
      </c>
      <c r="M261" s="5" t="s">
        <v>3094</v>
      </c>
    </row>
    <row r="262" spans="1:13" x14ac:dyDescent="0.4">
      <c r="A262" s="21" t="s">
        <v>4556</v>
      </c>
      <c r="B262" s="21" t="s">
        <v>2752</v>
      </c>
      <c r="D262" s="21" t="s">
        <v>4541</v>
      </c>
      <c r="E262" s="21" t="s">
        <v>2753</v>
      </c>
      <c r="F262" s="21"/>
      <c r="G262" s="21"/>
      <c r="L262" s="5" t="s">
        <v>4553</v>
      </c>
      <c r="M262" s="5" t="s">
        <v>3115</v>
      </c>
    </row>
    <row r="263" spans="1:13" ht="31.5" x14ac:dyDescent="0.4">
      <c r="A263" s="21" t="s">
        <v>4558</v>
      </c>
      <c r="B263" s="21" t="s">
        <v>2752</v>
      </c>
      <c r="D263" s="21" t="s">
        <v>4543</v>
      </c>
      <c r="E263" s="120" t="s">
        <v>195</v>
      </c>
      <c r="F263" s="21"/>
      <c r="G263" s="21"/>
      <c r="L263" s="5" t="s">
        <v>4553</v>
      </c>
      <c r="M263" s="5" t="s">
        <v>3134</v>
      </c>
    </row>
    <row r="264" spans="1:13" x14ac:dyDescent="0.4">
      <c r="A264" s="21" t="s">
        <v>4560</v>
      </c>
      <c r="B264" s="21" t="s">
        <v>2752</v>
      </c>
      <c r="D264" s="21" t="s">
        <v>4546</v>
      </c>
      <c r="E264" s="21" t="s">
        <v>2852</v>
      </c>
      <c r="F264" s="21"/>
      <c r="G264" s="21"/>
      <c r="L264" s="5" t="s">
        <v>4553</v>
      </c>
      <c r="M264" s="5" t="s">
        <v>3145</v>
      </c>
    </row>
    <row r="265" spans="1:13" ht="31.5" x14ac:dyDescent="0.4">
      <c r="A265" s="21" t="s">
        <v>4562</v>
      </c>
      <c r="B265" s="21" t="s">
        <v>2752</v>
      </c>
      <c r="D265" s="21" t="s">
        <v>4548</v>
      </c>
      <c r="E265" s="120" t="s">
        <v>206</v>
      </c>
      <c r="F265" s="21"/>
      <c r="G265" s="21"/>
      <c r="L265" s="5" t="s">
        <v>4553</v>
      </c>
      <c r="M265" s="5" t="s">
        <v>3083</v>
      </c>
    </row>
    <row r="266" spans="1:13" x14ac:dyDescent="0.4">
      <c r="A266" s="21" t="s">
        <v>4564</v>
      </c>
      <c r="B266" s="21" t="s">
        <v>2752</v>
      </c>
      <c r="D266" s="21" t="s">
        <v>4550</v>
      </c>
      <c r="E266" s="21" t="s">
        <v>1990</v>
      </c>
      <c r="F266" s="21"/>
      <c r="G266" s="21"/>
      <c r="L266" s="5" t="s">
        <v>4553</v>
      </c>
      <c r="M266" s="5" t="s">
        <v>3104</v>
      </c>
    </row>
    <row r="267" spans="1:13" x14ac:dyDescent="0.4">
      <c r="A267" s="21" t="s">
        <v>4567</v>
      </c>
      <c r="B267" s="21" t="s">
        <v>2752</v>
      </c>
      <c r="D267" s="21" t="s">
        <v>4550</v>
      </c>
      <c r="E267" s="21" t="s">
        <v>2819</v>
      </c>
      <c r="F267" s="21"/>
      <c r="G267" s="21"/>
      <c r="L267" s="5" t="s">
        <v>4566</v>
      </c>
      <c r="M267" s="5" t="s">
        <v>3201</v>
      </c>
    </row>
    <row r="268" spans="1:13" ht="31.5" x14ac:dyDescent="0.4">
      <c r="A268" s="21" t="s">
        <v>4570</v>
      </c>
      <c r="B268" s="21" t="s">
        <v>2752</v>
      </c>
      <c r="D268" s="21" t="s">
        <v>4552</v>
      </c>
      <c r="E268" s="120" t="s">
        <v>195</v>
      </c>
      <c r="F268" s="21"/>
      <c r="G268" s="21"/>
      <c r="L268" s="5" t="s">
        <v>4569</v>
      </c>
      <c r="M268" s="5" t="s">
        <v>3021</v>
      </c>
    </row>
    <row r="269" spans="1:13" x14ac:dyDescent="0.4">
      <c r="A269" s="21" t="s">
        <v>4572</v>
      </c>
      <c r="B269" s="21" t="s">
        <v>2752</v>
      </c>
      <c r="D269" s="21" t="s">
        <v>4555</v>
      </c>
      <c r="E269" s="21" t="s">
        <v>583</v>
      </c>
      <c r="F269" s="21"/>
      <c r="G269" s="21"/>
      <c r="L269" s="5" t="s">
        <v>4569</v>
      </c>
      <c r="M269" s="5" t="s">
        <v>3010</v>
      </c>
    </row>
    <row r="270" spans="1:13" x14ac:dyDescent="0.4">
      <c r="A270" s="21" t="s">
        <v>4574</v>
      </c>
      <c r="B270" s="21" t="s">
        <v>2752</v>
      </c>
      <c r="D270" s="21" t="s">
        <v>4557</v>
      </c>
      <c r="E270" s="21" t="s">
        <v>625</v>
      </c>
      <c r="F270" s="21"/>
      <c r="G270" s="21"/>
      <c r="L270" s="5" t="s">
        <v>4569</v>
      </c>
      <c r="M270" s="5" t="s">
        <v>3050</v>
      </c>
    </row>
    <row r="271" spans="1:13" x14ac:dyDescent="0.4">
      <c r="A271" s="21" t="s">
        <v>4576</v>
      </c>
      <c r="B271" s="21" t="s">
        <v>2752</v>
      </c>
      <c r="D271" s="21" t="s">
        <v>4557</v>
      </c>
      <c r="E271" s="21" t="s">
        <v>3125</v>
      </c>
      <c r="F271" s="21"/>
      <c r="G271" s="21"/>
      <c r="L271" s="5" t="s">
        <v>4569</v>
      </c>
      <c r="M271" s="5" t="s">
        <v>3061</v>
      </c>
    </row>
    <row r="272" spans="1:13" x14ac:dyDescent="0.4">
      <c r="A272" s="21" t="s">
        <v>4578</v>
      </c>
      <c r="B272" s="21" t="s">
        <v>2752</v>
      </c>
      <c r="D272" s="21" t="s">
        <v>4559</v>
      </c>
      <c r="E272" s="21" t="s">
        <v>583</v>
      </c>
      <c r="F272" s="21"/>
      <c r="G272" s="21"/>
      <c r="L272" s="5" t="s">
        <v>4569</v>
      </c>
      <c r="M272" s="5" t="s">
        <v>3071</v>
      </c>
    </row>
    <row r="273" spans="1:13" x14ac:dyDescent="0.4">
      <c r="A273" s="21" t="s">
        <v>4580</v>
      </c>
      <c r="B273" s="21" t="s">
        <v>2752</v>
      </c>
      <c r="D273" s="21" t="s">
        <v>4561</v>
      </c>
      <c r="E273" s="21" t="s">
        <v>625</v>
      </c>
      <c r="F273" s="21"/>
      <c r="G273" s="21"/>
      <c r="L273" s="5" t="s">
        <v>4569</v>
      </c>
      <c r="M273" s="5" t="s">
        <v>3256</v>
      </c>
    </row>
    <row r="274" spans="1:13" x14ac:dyDescent="0.4">
      <c r="A274" s="21" t="s">
        <v>4583</v>
      </c>
      <c r="B274" s="21" t="s">
        <v>2752</v>
      </c>
      <c r="D274" s="21" t="s">
        <v>4561</v>
      </c>
      <c r="E274" s="21" t="s">
        <v>3125</v>
      </c>
      <c r="F274" s="21"/>
      <c r="G274" s="21"/>
      <c r="L274" s="5" t="s">
        <v>4582</v>
      </c>
      <c r="M274" s="5" t="s">
        <v>3177</v>
      </c>
    </row>
    <row r="275" spans="1:13" ht="31.5" x14ac:dyDescent="0.4">
      <c r="A275" s="21" t="s">
        <v>4585</v>
      </c>
      <c r="B275" s="21" t="s">
        <v>2752</v>
      </c>
      <c r="D275" s="21" t="s">
        <v>4563</v>
      </c>
      <c r="E275" s="120" t="s">
        <v>195</v>
      </c>
      <c r="F275" s="21"/>
      <c r="G275" s="21"/>
      <c r="L275" s="5" t="s">
        <v>4582</v>
      </c>
      <c r="M275" s="5" t="s">
        <v>3166</v>
      </c>
    </row>
    <row r="276" spans="1:13" x14ac:dyDescent="0.4">
      <c r="A276" s="21" t="s">
        <v>4587</v>
      </c>
      <c r="B276" s="21" t="s">
        <v>2752</v>
      </c>
      <c r="D276" s="21" t="s">
        <v>4565</v>
      </c>
      <c r="E276" s="21" t="s">
        <v>2753</v>
      </c>
      <c r="F276" s="21"/>
      <c r="G276" s="21"/>
      <c r="L276" s="5" t="s">
        <v>4582</v>
      </c>
      <c r="M276" s="5" t="s">
        <v>3189</v>
      </c>
    </row>
    <row r="277" spans="1:13" ht="31.5" x14ac:dyDescent="0.4">
      <c r="A277" s="21" t="s">
        <v>4590</v>
      </c>
      <c r="B277" s="21" t="s">
        <v>174</v>
      </c>
      <c r="D277" s="21" t="s">
        <v>4568</v>
      </c>
      <c r="E277" s="120" t="s">
        <v>195</v>
      </c>
      <c r="F277" s="21"/>
      <c r="G277" s="21"/>
      <c r="L277" s="5" t="s">
        <v>4589</v>
      </c>
      <c r="M277" s="5" t="s">
        <v>3426</v>
      </c>
    </row>
    <row r="278" spans="1:13" x14ac:dyDescent="0.4">
      <c r="A278" s="21" t="s">
        <v>4592</v>
      </c>
      <c r="B278" s="21" t="s">
        <v>174</v>
      </c>
      <c r="D278" s="21" t="s">
        <v>4571</v>
      </c>
      <c r="E278" s="21" t="s">
        <v>3022</v>
      </c>
      <c r="F278" s="21"/>
      <c r="G278" s="21"/>
      <c r="L278" s="5" t="s">
        <v>4589</v>
      </c>
      <c r="M278" s="5" t="s">
        <v>3436</v>
      </c>
    </row>
    <row r="279" spans="1:13" x14ac:dyDescent="0.4">
      <c r="A279" s="21" t="s">
        <v>4594</v>
      </c>
      <c r="B279" s="21" t="s">
        <v>174</v>
      </c>
      <c r="D279" s="21" t="s">
        <v>4571</v>
      </c>
      <c r="E279" s="21" t="s">
        <v>1999</v>
      </c>
      <c r="F279" s="21"/>
      <c r="G279" s="21"/>
      <c r="L279" s="5" t="s">
        <v>4589</v>
      </c>
      <c r="M279" s="5" t="s">
        <v>3466</v>
      </c>
    </row>
    <row r="280" spans="1:13" x14ac:dyDescent="0.4">
      <c r="A280" s="21" t="s">
        <v>4596</v>
      </c>
      <c r="B280" s="21" t="s">
        <v>174</v>
      </c>
      <c r="D280" s="21" t="s">
        <v>4571</v>
      </c>
      <c r="E280" s="21" t="s">
        <v>1176</v>
      </c>
      <c r="F280" s="21"/>
      <c r="G280" s="21"/>
      <c r="L280" s="5" t="s">
        <v>4589</v>
      </c>
      <c r="M280" s="5" t="s">
        <v>3940</v>
      </c>
    </row>
    <row r="281" spans="1:13" x14ac:dyDescent="0.4">
      <c r="A281" s="21" t="s">
        <v>4598</v>
      </c>
      <c r="B281" s="21" t="s">
        <v>174</v>
      </c>
      <c r="D281" s="21" t="s">
        <v>4573</v>
      </c>
      <c r="E281" s="21" t="s">
        <v>2753</v>
      </c>
      <c r="F281" s="21"/>
      <c r="G281" s="21"/>
      <c r="L281" s="5" t="s">
        <v>4589</v>
      </c>
      <c r="M281" s="5" t="s">
        <v>3446</v>
      </c>
    </row>
    <row r="282" spans="1:13" ht="31.5" x14ac:dyDescent="0.4">
      <c r="A282" s="21" t="s">
        <v>4600</v>
      </c>
      <c r="B282" s="21" t="s">
        <v>174</v>
      </c>
      <c r="D282" s="21" t="s">
        <v>4575</v>
      </c>
      <c r="E282" s="120" t="s">
        <v>195</v>
      </c>
      <c r="F282" s="21"/>
      <c r="G282" s="21"/>
      <c r="L282" s="5" t="s">
        <v>4589</v>
      </c>
      <c r="M282" s="5" t="s">
        <v>3273</v>
      </c>
    </row>
    <row r="283" spans="1:13" x14ac:dyDescent="0.4">
      <c r="A283" s="21" t="s">
        <v>4602</v>
      </c>
      <c r="B283" s="21" t="s">
        <v>174</v>
      </c>
      <c r="D283" s="21" t="s">
        <v>4577</v>
      </c>
      <c r="E283" s="21" t="s">
        <v>1990</v>
      </c>
      <c r="F283" s="21"/>
      <c r="G283" s="21"/>
      <c r="L283" s="5" t="s">
        <v>4589</v>
      </c>
      <c r="M283" s="5" t="s">
        <v>3456</v>
      </c>
    </row>
    <row r="284" spans="1:13" x14ac:dyDescent="0.4">
      <c r="A284" s="21" t="s">
        <v>4604</v>
      </c>
      <c r="B284" s="21" t="s">
        <v>174</v>
      </c>
      <c r="D284" s="21" t="s">
        <v>4579</v>
      </c>
      <c r="E284" s="21" t="s">
        <v>1990</v>
      </c>
      <c r="F284" s="21"/>
      <c r="G284" s="21"/>
      <c r="L284" s="5" t="s">
        <v>4589</v>
      </c>
      <c r="M284" s="5" t="s">
        <v>3476</v>
      </c>
    </row>
    <row r="285" spans="1:13" x14ac:dyDescent="0.4">
      <c r="A285" s="21" t="s">
        <v>4606</v>
      </c>
      <c r="B285" s="21" t="s">
        <v>174</v>
      </c>
      <c r="D285" s="21" t="s">
        <v>4581</v>
      </c>
      <c r="E285" s="21" t="s">
        <v>1990</v>
      </c>
      <c r="F285" s="21"/>
      <c r="G285" s="21"/>
      <c r="L285" s="5" t="s">
        <v>4589</v>
      </c>
      <c r="M285" s="5" t="s">
        <v>3496</v>
      </c>
    </row>
    <row r="286" spans="1:13" x14ac:dyDescent="0.4">
      <c r="A286" s="21" t="s">
        <v>4608</v>
      </c>
      <c r="B286" s="21" t="s">
        <v>174</v>
      </c>
      <c r="D286" s="21" t="s">
        <v>4584</v>
      </c>
      <c r="E286" s="21" t="s">
        <v>3178</v>
      </c>
      <c r="F286" s="21"/>
      <c r="G286" s="21"/>
      <c r="L286" s="5" t="s">
        <v>4589</v>
      </c>
      <c r="M286" s="5" t="s">
        <v>3486</v>
      </c>
    </row>
    <row r="287" spans="1:13" x14ac:dyDescent="0.4">
      <c r="A287" s="21" t="s">
        <v>4610</v>
      </c>
      <c r="B287" s="21" t="s">
        <v>174</v>
      </c>
      <c r="D287" s="21" t="s">
        <v>4586</v>
      </c>
      <c r="E287" s="21" t="s">
        <v>2753</v>
      </c>
      <c r="F287" s="21"/>
      <c r="G287" s="21"/>
      <c r="L287" s="5" t="s">
        <v>4589</v>
      </c>
      <c r="M287" s="5" t="s">
        <v>3416</v>
      </c>
    </row>
    <row r="288" spans="1:13" ht="31.5" x14ac:dyDescent="0.4">
      <c r="A288" s="21" t="s">
        <v>4612</v>
      </c>
      <c r="B288" s="21" t="s">
        <v>174</v>
      </c>
      <c r="D288" s="21" t="s">
        <v>4588</v>
      </c>
      <c r="E288" s="120" t="s">
        <v>195</v>
      </c>
      <c r="F288" s="21"/>
      <c r="G288" s="21"/>
      <c r="L288" s="5" t="s">
        <v>4589</v>
      </c>
      <c r="M288" s="5" t="s">
        <v>3406</v>
      </c>
    </row>
    <row r="289" spans="1:13" ht="31.5" x14ac:dyDescent="0.4">
      <c r="A289" s="21" t="s">
        <v>4614</v>
      </c>
      <c r="B289" s="21" t="s">
        <v>174</v>
      </c>
      <c r="D289" s="21" t="s">
        <v>4591</v>
      </c>
      <c r="E289" s="120" t="s">
        <v>176</v>
      </c>
      <c r="F289" s="21"/>
      <c r="G289" s="21"/>
      <c r="L289" s="5" t="s">
        <v>4589</v>
      </c>
      <c r="M289" s="5" t="s">
        <v>3550</v>
      </c>
    </row>
    <row r="290" spans="1:13" x14ac:dyDescent="0.4">
      <c r="A290" s="21" t="s">
        <v>4616</v>
      </c>
      <c r="B290" s="21" t="s">
        <v>174</v>
      </c>
      <c r="D290" s="21" t="s">
        <v>4593</v>
      </c>
      <c r="E290" s="21" t="s">
        <v>218</v>
      </c>
      <c r="F290" s="21"/>
      <c r="G290" s="21"/>
      <c r="L290" s="5" t="s">
        <v>4589</v>
      </c>
      <c r="M290" s="5" t="s">
        <v>3283</v>
      </c>
    </row>
    <row r="291" spans="1:13" x14ac:dyDescent="0.4">
      <c r="A291" s="21" t="s">
        <v>4618</v>
      </c>
      <c r="B291" s="21" t="s">
        <v>174</v>
      </c>
      <c r="D291" s="21" t="s">
        <v>4595</v>
      </c>
      <c r="E291" s="21" t="s">
        <v>229</v>
      </c>
      <c r="F291" s="21"/>
      <c r="G291" s="21"/>
      <c r="L291" s="5" t="s">
        <v>4589</v>
      </c>
      <c r="M291" s="5" t="s">
        <v>3506</v>
      </c>
    </row>
    <row r="292" spans="1:13" ht="31.5" x14ac:dyDescent="0.4">
      <c r="A292" s="21" t="s">
        <v>4620</v>
      </c>
      <c r="B292" s="21" t="s">
        <v>174</v>
      </c>
      <c r="D292" s="21" t="s">
        <v>4597</v>
      </c>
      <c r="E292" s="120" t="s">
        <v>176</v>
      </c>
      <c r="F292" s="21"/>
      <c r="G292" s="21"/>
      <c r="L292" s="5" t="s">
        <v>4589</v>
      </c>
      <c r="M292" s="5" t="s">
        <v>3516</v>
      </c>
    </row>
    <row r="293" spans="1:13" x14ac:dyDescent="0.4">
      <c r="A293" s="21" t="s">
        <v>4622</v>
      </c>
      <c r="B293" s="21" t="s">
        <v>174</v>
      </c>
      <c r="D293" s="21" t="s">
        <v>4599</v>
      </c>
      <c r="E293" s="21" t="s">
        <v>218</v>
      </c>
      <c r="F293" s="21"/>
      <c r="G293" s="21"/>
      <c r="L293" s="5" t="s">
        <v>4589</v>
      </c>
      <c r="M293" s="5" t="s">
        <v>532</v>
      </c>
    </row>
    <row r="294" spans="1:13" x14ac:dyDescent="0.4">
      <c r="A294" s="21" t="s">
        <v>4624</v>
      </c>
      <c r="B294" s="21" t="s">
        <v>174</v>
      </c>
      <c r="D294" s="21" t="s">
        <v>4601</v>
      </c>
      <c r="E294" s="21" t="s">
        <v>218</v>
      </c>
      <c r="F294" s="21"/>
      <c r="G294" s="21"/>
      <c r="L294" s="5" t="s">
        <v>4589</v>
      </c>
      <c r="M294" s="5" t="s">
        <v>3526</v>
      </c>
    </row>
    <row r="295" spans="1:13" x14ac:dyDescent="0.4">
      <c r="A295" s="21" t="s">
        <v>4626</v>
      </c>
      <c r="B295" s="21" t="s">
        <v>174</v>
      </c>
      <c r="D295" s="21" t="s">
        <v>4603</v>
      </c>
      <c r="E295" s="21" t="s">
        <v>218</v>
      </c>
      <c r="F295" s="21"/>
      <c r="G295" s="21"/>
      <c r="L295" s="5" t="s">
        <v>4589</v>
      </c>
      <c r="M295" s="5" t="s">
        <v>3316</v>
      </c>
    </row>
    <row r="296" spans="1:13" x14ac:dyDescent="0.4">
      <c r="A296" s="21" t="s">
        <v>4628</v>
      </c>
      <c r="B296" s="21" t="s">
        <v>174</v>
      </c>
      <c r="D296" s="21" t="s">
        <v>4605</v>
      </c>
      <c r="E296" s="21" t="s">
        <v>229</v>
      </c>
      <c r="F296" s="21"/>
      <c r="G296" s="21"/>
      <c r="L296" s="5" t="s">
        <v>4589</v>
      </c>
      <c r="M296" s="5" t="s">
        <v>3305</v>
      </c>
    </row>
    <row r="297" spans="1:13" x14ac:dyDescent="0.4">
      <c r="A297" s="21" t="s">
        <v>4631</v>
      </c>
      <c r="B297" s="21" t="s">
        <v>174</v>
      </c>
      <c r="D297" s="21" t="s">
        <v>4607</v>
      </c>
      <c r="E297" s="21" t="s">
        <v>229</v>
      </c>
      <c r="F297" s="21"/>
      <c r="G297" s="21"/>
      <c r="L297" s="5" t="s">
        <v>4630</v>
      </c>
      <c r="M297" s="5" t="s">
        <v>3346</v>
      </c>
    </row>
    <row r="298" spans="1:13" x14ac:dyDescent="0.4">
      <c r="A298" s="21" t="s">
        <v>4633</v>
      </c>
      <c r="B298" s="21" t="s">
        <v>174</v>
      </c>
      <c r="D298" s="21" t="s">
        <v>4609</v>
      </c>
      <c r="E298" s="21" t="s">
        <v>229</v>
      </c>
      <c r="F298" s="21"/>
      <c r="G298" s="21"/>
      <c r="L298" s="5" t="s">
        <v>4630</v>
      </c>
      <c r="M298" s="5" t="s">
        <v>3336</v>
      </c>
    </row>
    <row r="299" spans="1:13" ht="31.5" x14ac:dyDescent="0.4">
      <c r="A299" s="21" t="s">
        <v>4635</v>
      </c>
      <c r="B299" s="21" t="s">
        <v>174</v>
      </c>
      <c r="D299" s="21" t="s">
        <v>4611</v>
      </c>
      <c r="E299" s="120" t="s">
        <v>206</v>
      </c>
      <c r="F299" s="21"/>
      <c r="G299" s="21"/>
      <c r="L299" s="5" t="s">
        <v>4630</v>
      </c>
      <c r="M299" s="5" t="s">
        <v>3356</v>
      </c>
    </row>
    <row r="300" spans="1:13" ht="31.5" x14ac:dyDescent="0.4">
      <c r="A300" s="21" t="s">
        <v>4637</v>
      </c>
      <c r="B300" s="21" t="s">
        <v>174</v>
      </c>
      <c r="D300" s="21" t="s">
        <v>4613</v>
      </c>
      <c r="E300" s="120" t="s">
        <v>195</v>
      </c>
      <c r="F300" s="21"/>
      <c r="G300" s="21"/>
      <c r="L300" s="5" t="s">
        <v>4630</v>
      </c>
      <c r="M300" s="5" t="s">
        <v>3326</v>
      </c>
    </row>
    <row r="301" spans="1:13" ht="31.5" x14ac:dyDescent="0.4">
      <c r="A301" s="21" t="s">
        <v>4639</v>
      </c>
      <c r="B301" s="21" t="s">
        <v>174</v>
      </c>
      <c r="D301" s="21" t="s">
        <v>4615</v>
      </c>
      <c r="E301" s="120" t="s">
        <v>176</v>
      </c>
      <c r="F301" s="21"/>
      <c r="G301" s="21"/>
      <c r="L301" s="5" t="s">
        <v>4630</v>
      </c>
      <c r="M301" s="5" t="s">
        <v>3386</v>
      </c>
    </row>
    <row r="302" spans="1:13" ht="31.5" x14ac:dyDescent="0.4">
      <c r="A302" s="21" t="s">
        <v>4641</v>
      </c>
      <c r="B302" s="21" t="s">
        <v>174</v>
      </c>
      <c r="D302" s="21" t="s">
        <v>4617</v>
      </c>
      <c r="E302" s="120" t="s">
        <v>176</v>
      </c>
      <c r="F302" s="21"/>
      <c r="G302" s="21"/>
      <c r="L302" s="5" t="s">
        <v>4630</v>
      </c>
      <c r="M302" s="5" t="s">
        <v>3396</v>
      </c>
    </row>
    <row r="303" spans="1:13" x14ac:dyDescent="0.4">
      <c r="A303" s="21" t="s">
        <v>4643</v>
      </c>
      <c r="B303" s="21" t="s">
        <v>174</v>
      </c>
      <c r="D303" s="21" t="s">
        <v>4619</v>
      </c>
      <c r="E303" s="21" t="s">
        <v>533</v>
      </c>
      <c r="F303" s="21"/>
      <c r="G303" s="21"/>
      <c r="L303" s="5" t="s">
        <v>4630</v>
      </c>
      <c r="M303" s="5" t="s">
        <v>3540</v>
      </c>
    </row>
    <row r="304" spans="1:13" x14ac:dyDescent="0.4">
      <c r="A304" s="21" t="s">
        <v>4645</v>
      </c>
      <c r="B304" s="21" t="s">
        <v>174</v>
      </c>
      <c r="D304" s="21" t="s">
        <v>4621</v>
      </c>
      <c r="E304" s="21" t="s">
        <v>746</v>
      </c>
      <c r="F304" s="21"/>
      <c r="G304" s="21"/>
      <c r="L304" s="5" t="s">
        <v>4630</v>
      </c>
      <c r="M304" s="5" t="s">
        <v>3376</v>
      </c>
    </row>
    <row r="305" spans="1:13" x14ac:dyDescent="0.4">
      <c r="A305" s="21" t="s">
        <v>4647</v>
      </c>
      <c r="B305" s="21" t="s">
        <v>174</v>
      </c>
      <c r="D305" s="21" t="s">
        <v>4623</v>
      </c>
      <c r="E305" s="21" t="s">
        <v>533</v>
      </c>
      <c r="F305" s="21"/>
      <c r="G305" s="21"/>
      <c r="L305" s="5" t="s">
        <v>4630</v>
      </c>
      <c r="M305" s="5" t="s">
        <v>3366</v>
      </c>
    </row>
    <row r="306" spans="1:13" x14ac:dyDescent="0.4">
      <c r="A306" s="21" t="s">
        <v>4650</v>
      </c>
      <c r="B306" s="21" t="s">
        <v>2752</v>
      </c>
      <c r="D306" s="21" t="s">
        <v>4625</v>
      </c>
      <c r="E306" s="21" t="s">
        <v>746</v>
      </c>
      <c r="F306" s="21"/>
      <c r="G306" s="21"/>
      <c r="L306" s="5" t="s">
        <v>4649</v>
      </c>
      <c r="M306" s="5" t="s">
        <v>3570</v>
      </c>
    </row>
    <row r="307" spans="1:13" ht="31.5" x14ac:dyDescent="0.4">
      <c r="A307" s="21" t="s">
        <v>4652</v>
      </c>
      <c r="B307" s="21" t="s">
        <v>2752</v>
      </c>
      <c r="D307" s="21" t="s">
        <v>4627</v>
      </c>
      <c r="E307" s="120" t="s">
        <v>206</v>
      </c>
      <c r="F307" s="21"/>
      <c r="G307" s="21"/>
      <c r="L307" s="5" t="s">
        <v>4649</v>
      </c>
      <c r="M307" s="5" t="s">
        <v>3560</v>
      </c>
    </row>
    <row r="308" spans="1:13" ht="31.5" x14ac:dyDescent="0.4">
      <c r="A308" s="21" t="s">
        <v>4654</v>
      </c>
      <c r="B308" s="21" t="s">
        <v>2752</v>
      </c>
      <c r="D308" s="21" t="s">
        <v>4629</v>
      </c>
      <c r="E308" s="120" t="s">
        <v>195</v>
      </c>
      <c r="F308" s="21"/>
      <c r="G308" s="21"/>
      <c r="L308" s="5" t="s">
        <v>4649</v>
      </c>
      <c r="M308" s="5" t="s">
        <v>3590</v>
      </c>
    </row>
    <row r="309" spans="1:13" ht="31.5" x14ac:dyDescent="0.4">
      <c r="A309" s="21" t="s">
        <v>4656</v>
      </c>
      <c r="B309" s="21" t="s">
        <v>2752</v>
      </c>
      <c r="D309" s="21" t="s">
        <v>4632</v>
      </c>
      <c r="E309" s="120" t="s">
        <v>176</v>
      </c>
      <c r="F309" s="21"/>
      <c r="G309" s="21"/>
      <c r="L309" s="5" t="s">
        <v>4649</v>
      </c>
      <c r="M309" s="5" t="s">
        <v>3580</v>
      </c>
    </row>
    <row r="310" spans="1:13" ht="31.5" x14ac:dyDescent="0.4">
      <c r="A310" s="21" t="s">
        <v>4658</v>
      </c>
      <c r="B310" s="21" t="s">
        <v>2752</v>
      </c>
      <c r="D310" s="21" t="s">
        <v>4634</v>
      </c>
      <c r="E310" s="120" t="s">
        <v>206</v>
      </c>
      <c r="F310" s="21"/>
      <c r="G310" s="21"/>
      <c r="L310" s="5" t="s">
        <v>4649</v>
      </c>
      <c r="M310" s="5" t="s">
        <v>3618</v>
      </c>
    </row>
    <row r="311" spans="1:13" x14ac:dyDescent="0.4">
      <c r="A311" s="21" t="s">
        <v>4660</v>
      </c>
      <c r="B311" s="21" t="s">
        <v>2752</v>
      </c>
      <c r="D311" s="21" t="s">
        <v>4636</v>
      </c>
      <c r="E311" s="21" t="s">
        <v>583</v>
      </c>
      <c r="F311" s="21"/>
      <c r="G311" s="21"/>
      <c r="L311" s="5" t="s">
        <v>4649</v>
      </c>
      <c r="M311" s="5" t="s">
        <v>3608</v>
      </c>
    </row>
    <row r="312" spans="1:13" ht="31.5" x14ac:dyDescent="0.4">
      <c r="A312" s="21" t="s">
        <v>4662</v>
      </c>
      <c r="B312" s="21" t="s">
        <v>2752</v>
      </c>
      <c r="D312" s="21" t="s">
        <v>4638</v>
      </c>
      <c r="E312" s="120" t="s">
        <v>195</v>
      </c>
      <c r="F312" s="21"/>
      <c r="G312" s="21"/>
      <c r="L312" s="5" t="s">
        <v>4649</v>
      </c>
      <c r="M312" s="5" t="s">
        <v>3632</v>
      </c>
    </row>
    <row r="313" spans="1:13" ht="31.5" x14ac:dyDescent="0.4">
      <c r="A313" s="21" t="s">
        <v>4664</v>
      </c>
      <c r="B313" s="21" t="s">
        <v>2752</v>
      </c>
      <c r="D313" s="21" t="s">
        <v>4640</v>
      </c>
      <c r="E313" s="120" t="s">
        <v>176</v>
      </c>
      <c r="F313" s="21"/>
      <c r="G313" s="21"/>
      <c r="L313" s="5" t="s">
        <v>4649</v>
      </c>
      <c r="M313" s="5" t="s">
        <v>3706</v>
      </c>
    </row>
    <row r="314" spans="1:13" x14ac:dyDescent="0.4">
      <c r="A314" s="21" t="s">
        <v>4666</v>
      </c>
      <c r="B314" s="21" t="s">
        <v>2752</v>
      </c>
      <c r="D314" s="21" t="s">
        <v>4642</v>
      </c>
      <c r="E314" s="21" t="s">
        <v>625</v>
      </c>
      <c r="F314" s="21"/>
      <c r="G314" s="21"/>
      <c r="L314" s="5" t="s">
        <v>4649</v>
      </c>
      <c r="M314" s="5" t="s">
        <v>3696</v>
      </c>
    </row>
    <row r="315" spans="1:13" x14ac:dyDescent="0.4">
      <c r="A315" s="21" t="s">
        <v>4669</v>
      </c>
      <c r="B315" s="21" t="s">
        <v>2752</v>
      </c>
      <c r="D315" s="21" t="s">
        <v>4644</v>
      </c>
      <c r="E315" s="21" t="s">
        <v>961</v>
      </c>
      <c r="F315" s="21"/>
      <c r="G315" s="21"/>
      <c r="L315" s="5" t="s">
        <v>4668</v>
      </c>
      <c r="M315" s="5" t="s">
        <v>3656</v>
      </c>
    </row>
    <row r="316" spans="1:13" ht="31.5" x14ac:dyDescent="0.4">
      <c r="A316" s="21" t="s">
        <v>4671</v>
      </c>
      <c r="B316" s="21" t="s">
        <v>2752</v>
      </c>
      <c r="D316" s="21" t="s">
        <v>4646</v>
      </c>
      <c r="E316" s="120" t="s">
        <v>206</v>
      </c>
      <c r="F316" s="21"/>
      <c r="G316" s="21"/>
      <c r="L316" s="5" t="s">
        <v>4668</v>
      </c>
      <c r="M316" s="5" t="s">
        <v>3646</v>
      </c>
    </row>
    <row r="317" spans="1:13" ht="31.5" x14ac:dyDescent="0.4">
      <c r="A317" s="21" t="s">
        <v>4673</v>
      </c>
      <c r="B317" s="21" t="s">
        <v>2752</v>
      </c>
      <c r="D317" s="21" t="s">
        <v>4648</v>
      </c>
      <c r="E317" s="120" t="s">
        <v>195</v>
      </c>
      <c r="F317" s="21"/>
      <c r="G317" s="21"/>
      <c r="L317" s="5" t="s">
        <v>4668</v>
      </c>
      <c r="M317" s="5" t="s">
        <v>3666</v>
      </c>
    </row>
    <row r="318" spans="1:13" x14ac:dyDescent="0.4">
      <c r="A318" s="21" t="s">
        <v>4675</v>
      </c>
      <c r="B318" s="21" t="s">
        <v>2752</v>
      </c>
      <c r="D318" s="21" t="s">
        <v>4651</v>
      </c>
      <c r="E318" s="21" t="s">
        <v>2852</v>
      </c>
      <c r="F318" s="21"/>
      <c r="G318" s="21"/>
      <c r="L318" s="5" t="s">
        <v>4668</v>
      </c>
      <c r="M318" s="5" t="s">
        <v>3676</v>
      </c>
    </row>
    <row r="319" spans="1:13" ht="31.5" x14ac:dyDescent="0.4">
      <c r="A319" s="21" t="s">
        <v>4677</v>
      </c>
      <c r="B319" s="21" t="s">
        <v>2752</v>
      </c>
      <c r="D319" s="21" t="s">
        <v>4653</v>
      </c>
      <c r="E319" s="120" t="s">
        <v>206</v>
      </c>
      <c r="F319" s="21"/>
      <c r="G319" s="21"/>
      <c r="L319" s="5" t="s">
        <v>4668</v>
      </c>
      <c r="M319" s="5" t="s">
        <v>3686</v>
      </c>
    </row>
    <row r="320" spans="1:13" x14ac:dyDescent="0.4">
      <c r="A320" s="21" t="s">
        <v>4679</v>
      </c>
      <c r="B320" s="21" t="s">
        <v>2752</v>
      </c>
      <c r="D320" s="21" t="s">
        <v>4655</v>
      </c>
      <c r="E320" s="21" t="s">
        <v>2906</v>
      </c>
      <c r="F320" s="21"/>
      <c r="G320" s="21"/>
      <c r="L320" s="5" t="s">
        <v>4668</v>
      </c>
      <c r="M320" s="5" t="s">
        <v>3716</v>
      </c>
    </row>
    <row r="321" spans="1:13" x14ac:dyDescent="0.4">
      <c r="A321" s="21" t="s">
        <v>4682</v>
      </c>
      <c r="B321" s="21" t="s">
        <v>174</v>
      </c>
      <c r="D321" s="21" t="s">
        <v>4655</v>
      </c>
      <c r="E321" s="21" t="s">
        <v>2830</v>
      </c>
      <c r="F321" s="21"/>
      <c r="G321" s="21"/>
      <c r="L321" s="5" t="s">
        <v>4681</v>
      </c>
      <c r="M321" s="5" t="s">
        <v>3899</v>
      </c>
    </row>
    <row r="322" spans="1:13" ht="31.5" x14ac:dyDescent="0.4">
      <c r="A322" s="21" t="s">
        <v>4684</v>
      </c>
      <c r="B322" s="21" t="s">
        <v>174</v>
      </c>
      <c r="D322" s="21" t="s">
        <v>4657</v>
      </c>
      <c r="E322" s="120" t="s">
        <v>195</v>
      </c>
      <c r="F322" s="21"/>
      <c r="G322" s="21"/>
      <c r="L322" s="5" t="s">
        <v>4681</v>
      </c>
      <c r="M322" s="5" t="s">
        <v>3867</v>
      </c>
    </row>
    <row r="323" spans="1:13" x14ac:dyDescent="0.4">
      <c r="A323" s="21" t="s">
        <v>4687</v>
      </c>
      <c r="B323" s="21" t="s">
        <v>174</v>
      </c>
      <c r="D323" s="21" t="s">
        <v>4659</v>
      </c>
      <c r="E323" s="21" t="s">
        <v>2852</v>
      </c>
      <c r="F323" s="21"/>
      <c r="G323" s="21"/>
      <c r="L323" s="5" t="s">
        <v>4686</v>
      </c>
      <c r="M323" s="5" t="s">
        <v>3879</v>
      </c>
    </row>
    <row r="324" spans="1:13" ht="31.5" x14ac:dyDescent="0.4">
      <c r="A324" s="21" t="s">
        <v>4689</v>
      </c>
      <c r="B324" s="21" t="s">
        <v>174</v>
      </c>
      <c r="D324" s="21" t="s">
        <v>4661</v>
      </c>
      <c r="E324" s="120" t="s">
        <v>206</v>
      </c>
      <c r="F324" s="21"/>
      <c r="G324" s="21"/>
      <c r="L324" s="5" t="s">
        <v>4686</v>
      </c>
      <c r="M324" s="5" t="s">
        <v>3889</v>
      </c>
    </row>
    <row r="325" spans="1:13" x14ac:dyDescent="0.4">
      <c r="A325" s="21" t="s">
        <v>4692</v>
      </c>
      <c r="B325" s="21" t="s">
        <v>2752</v>
      </c>
      <c r="D325" s="21" t="s">
        <v>4663</v>
      </c>
      <c r="E325" s="21" t="s">
        <v>2906</v>
      </c>
      <c r="F325" s="21"/>
      <c r="G325" s="21"/>
      <c r="L325" s="5" t="s">
        <v>4691</v>
      </c>
      <c r="M325" s="5" t="s">
        <v>3909</v>
      </c>
    </row>
    <row r="326" spans="1:13" x14ac:dyDescent="0.4">
      <c r="A326" s="21" t="s">
        <v>4695</v>
      </c>
      <c r="B326" s="21" t="s">
        <v>2752</v>
      </c>
      <c r="D326" s="21" t="s">
        <v>4665</v>
      </c>
      <c r="E326" s="21" t="s">
        <v>2753</v>
      </c>
      <c r="F326" s="21"/>
      <c r="G326" s="21"/>
      <c r="L326" s="5" t="s">
        <v>4694</v>
      </c>
      <c r="M326" s="5" t="s">
        <v>3919</v>
      </c>
    </row>
    <row r="327" spans="1:13" ht="31.5" x14ac:dyDescent="0.4">
      <c r="A327" s="21" t="s">
        <v>4698</v>
      </c>
      <c r="B327" s="21" t="s">
        <v>174</v>
      </c>
      <c r="D327" s="21" t="s">
        <v>4667</v>
      </c>
      <c r="E327" s="120" t="s">
        <v>195</v>
      </c>
      <c r="F327" s="21"/>
      <c r="G327" s="21"/>
      <c r="L327" s="5" t="s">
        <v>4697</v>
      </c>
      <c r="M327" s="5" t="s">
        <v>3730</v>
      </c>
    </row>
    <row r="328" spans="1:13" x14ac:dyDescent="0.4">
      <c r="A328" s="21" t="s">
        <v>4700</v>
      </c>
      <c r="B328" s="21" t="s">
        <v>174</v>
      </c>
      <c r="D328" s="21" t="s">
        <v>4670</v>
      </c>
      <c r="E328" s="21" t="s">
        <v>1999</v>
      </c>
      <c r="F328" s="21"/>
      <c r="G328" s="21"/>
      <c r="L328" s="5" t="s">
        <v>4697</v>
      </c>
      <c r="M328" s="5" t="s">
        <v>3752</v>
      </c>
    </row>
    <row r="329" spans="1:13" x14ac:dyDescent="0.4">
      <c r="A329" s="21" t="s">
        <v>4703</v>
      </c>
      <c r="B329" s="21" t="s">
        <v>174</v>
      </c>
      <c r="D329" s="21" t="s">
        <v>4672</v>
      </c>
      <c r="E329" s="21" t="s">
        <v>2753</v>
      </c>
      <c r="F329" s="21"/>
      <c r="G329" s="21"/>
      <c r="L329" s="5" t="s">
        <v>4702</v>
      </c>
      <c r="M329" s="5" t="s">
        <v>3762</v>
      </c>
    </row>
    <row r="330" spans="1:13" ht="31.5" x14ac:dyDescent="0.4">
      <c r="A330" s="21" t="s">
        <v>4706</v>
      </c>
      <c r="B330" s="21" t="s">
        <v>174</v>
      </c>
      <c r="D330" s="21" t="s">
        <v>4674</v>
      </c>
      <c r="E330" s="120" t="s">
        <v>195</v>
      </c>
      <c r="F330" s="21"/>
      <c r="G330" s="21"/>
      <c r="L330" s="5" t="s">
        <v>4705</v>
      </c>
      <c r="M330" s="5" t="s">
        <v>3810</v>
      </c>
    </row>
    <row r="331" spans="1:13" x14ac:dyDescent="0.4">
      <c r="A331" s="21" t="s">
        <v>4709</v>
      </c>
      <c r="B331" s="21" t="s">
        <v>174</v>
      </c>
      <c r="D331" s="21" t="s">
        <v>4676</v>
      </c>
      <c r="E331" s="21" t="s">
        <v>1990</v>
      </c>
      <c r="F331" s="21"/>
      <c r="G331" s="21"/>
      <c r="L331" s="5" t="s">
        <v>4708</v>
      </c>
      <c r="M331" s="5" t="s">
        <v>2514</v>
      </c>
    </row>
    <row r="332" spans="1:13" x14ac:dyDescent="0.4">
      <c r="A332" s="21" t="s">
        <v>4711</v>
      </c>
      <c r="B332" s="21" t="s">
        <v>174</v>
      </c>
      <c r="D332" s="21" t="s">
        <v>4678</v>
      </c>
      <c r="E332" s="21" t="s">
        <v>1990</v>
      </c>
      <c r="F332" s="21"/>
      <c r="G332" s="21"/>
      <c r="L332" s="5" t="s">
        <v>4708</v>
      </c>
      <c r="M332" s="5" t="s">
        <v>2525</v>
      </c>
    </row>
    <row r="333" spans="1:13" x14ac:dyDescent="0.4">
      <c r="A333" s="21" t="s">
        <v>4714</v>
      </c>
      <c r="B333" s="21" t="s">
        <v>174</v>
      </c>
      <c r="D333" s="21" t="s">
        <v>4680</v>
      </c>
      <c r="E333" s="21" t="s">
        <v>1990</v>
      </c>
      <c r="F333" s="21"/>
      <c r="G333" s="21"/>
      <c r="L333" s="5" t="s">
        <v>4713</v>
      </c>
      <c r="M333" s="5" t="s">
        <v>3780</v>
      </c>
    </row>
    <row r="334" spans="1:13" x14ac:dyDescent="0.4">
      <c r="A334" s="21" t="s">
        <v>4716</v>
      </c>
      <c r="B334" s="21" t="s">
        <v>174</v>
      </c>
      <c r="D334" s="21" t="s">
        <v>4683</v>
      </c>
      <c r="E334" s="21" t="s">
        <v>3868</v>
      </c>
      <c r="F334" s="21"/>
      <c r="G334" s="21"/>
      <c r="L334" s="5" t="s">
        <v>4713</v>
      </c>
      <c r="M334" s="5" t="s">
        <v>3790</v>
      </c>
    </row>
    <row r="335" spans="1:13" x14ac:dyDescent="0.4">
      <c r="A335" s="21" t="s">
        <v>4719</v>
      </c>
      <c r="B335" s="21" t="s">
        <v>174</v>
      </c>
      <c r="D335" s="21" t="s">
        <v>4685</v>
      </c>
      <c r="E335" s="21" t="s">
        <v>3868</v>
      </c>
      <c r="F335" s="21"/>
      <c r="G335" s="21"/>
      <c r="L335" s="5" t="s">
        <v>4718</v>
      </c>
      <c r="M335" s="5" t="s">
        <v>3950</v>
      </c>
    </row>
    <row r="336" spans="1:13" x14ac:dyDescent="0.4">
      <c r="A336" s="21" t="s">
        <v>4721</v>
      </c>
      <c r="B336" s="21" t="s">
        <v>174</v>
      </c>
      <c r="D336" s="21" t="s">
        <v>4688</v>
      </c>
      <c r="E336" s="21" t="s">
        <v>3868</v>
      </c>
      <c r="F336" s="21"/>
      <c r="G336" s="21"/>
      <c r="L336" s="5" t="s">
        <v>4718</v>
      </c>
      <c r="M336" s="5" t="s">
        <v>3742</v>
      </c>
    </row>
    <row r="337" spans="1:13" x14ac:dyDescent="0.4">
      <c r="A337" s="21" t="s">
        <v>4724</v>
      </c>
      <c r="B337" s="21" t="s">
        <v>174</v>
      </c>
      <c r="D337" s="21" t="s">
        <v>4690</v>
      </c>
      <c r="E337" s="21" t="s">
        <v>3868</v>
      </c>
      <c r="F337" s="21"/>
      <c r="G337" s="21"/>
      <c r="L337" s="5" t="s">
        <v>4723</v>
      </c>
      <c r="M337" s="5" t="s">
        <v>3800</v>
      </c>
    </row>
    <row r="338" spans="1:13" x14ac:dyDescent="0.4">
      <c r="A338" s="21" t="s">
        <v>4727</v>
      </c>
      <c r="B338" s="21" t="s">
        <v>174</v>
      </c>
      <c r="D338" s="21" t="s">
        <v>4693</v>
      </c>
      <c r="E338" s="21" t="s">
        <v>3868</v>
      </c>
      <c r="F338" s="21"/>
      <c r="G338" s="21"/>
      <c r="L338" s="5" t="s">
        <v>4726</v>
      </c>
      <c r="M338" s="5" t="s">
        <v>1410</v>
      </c>
    </row>
    <row r="339" spans="1:13" x14ac:dyDescent="0.4">
      <c r="A339" s="21" t="s">
        <v>4730</v>
      </c>
      <c r="B339" s="21" t="s">
        <v>2752</v>
      </c>
      <c r="D339" s="21" t="s">
        <v>4696</v>
      </c>
      <c r="E339" s="21" t="s">
        <v>3868</v>
      </c>
      <c r="F339" s="21"/>
      <c r="G339" s="21"/>
      <c r="L339" s="5" t="s">
        <v>4729</v>
      </c>
      <c r="M339" s="5" t="s">
        <v>3828</v>
      </c>
    </row>
    <row r="340" spans="1:13" ht="47.25" x14ac:dyDescent="0.4">
      <c r="A340" s="21" t="s">
        <v>4733</v>
      </c>
      <c r="B340" s="21" t="s">
        <v>2752</v>
      </c>
      <c r="D340" s="21" t="s">
        <v>4699</v>
      </c>
      <c r="E340" s="120" t="s">
        <v>3732</v>
      </c>
      <c r="F340" s="21"/>
      <c r="G340" s="21"/>
      <c r="L340" s="5" t="s">
        <v>4732</v>
      </c>
      <c r="M340" s="5" t="s">
        <v>2979</v>
      </c>
    </row>
    <row r="341" spans="1:13" ht="47.25" x14ac:dyDescent="0.4">
      <c r="A341" s="21" t="s">
        <v>4736</v>
      </c>
      <c r="B341" s="21" t="s">
        <v>2752</v>
      </c>
      <c r="D341" s="21" t="s">
        <v>4701</v>
      </c>
      <c r="E341" s="120" t="s">
        <v>3732</v>
      </c>
      <c r="F341" s="21"/>
      <c r="G341" s="21"/>
      <c r="L341" s="5" t="s">
        <v>4735</v>
      </c>
      <c r="M341" s="5" t="s">
        <v>3856</v>
      </c>
    </row>
    <row r="342" spans="1:13" ht="47.25" x14ac:dyDescent="0.4">
      <c r="A342" s="21" t="s">
        <v>4739</v>
      </c>
      <c r="B342" s="21" t="s">
        <v>2752</v>
      </c>
      <c r="D342" s="21" t="s">
        <v>4704</v>
      </c>
      <c r="E342" s="120" t="s">
        <v>3732</v>
      </c>
      <c r="F342" s="21"/>
      <c r="G342" s="21"/>
      <c r="L342" s="5" t="s">
        <v>4738</v>
      </c>
      <c r="M342" s="5" t="s">
        <v>3009</v>
      </c>
    </row>
    <row r="343" spans="1:13" ht="47.25" x14ac:dyDescent="0.4">
      <c r="A343" s="21"/>
      <c r="B343" s="21"/>
      <c r="D343" s="21" t="s">
        <v>4707</v>
      </c>
      <c r="E343" s="120" t="s">
        <v>3732</v>
      </c>
      <c r="F343" s="21"/>
      <c r="G343" s="21"/>
    </row>
    <row r="344" spans="1:13" ht="47.25" x14ac:dyDescent="0.4">
      <c r="A344" s="21"/>
      <c r="B344" s="21"/>
      <c r="D344" s="21" t="s">
        <v>4710</v>
      </c>
      <c r="E344" s="120" t="s">
        <v>3732</v>
      </c>
      <c r="F344" s="21"/>
      <c r="G344" s="21"/>
    </row>
    <row r="345" spans="1:13" ht="47.25" x14ac:dyDescent="0.4">
      <c r="A345" s="21"/>
      <c r="B345" s="21"/>
      <c r="D345" s="21" t="s">
        <v>4712</v>
      </c>
      <c r="E345" s="120" t="s">
        <v>3732</v>
      </c>
      <c r="F345" s="21"/>
      <c r="G345" s="21"/>
    </row>
    <row r="346" spans="1:13" ht="47.25" x14ac:dyDescent="0.4">
      <c r="A346" s="21"/>
      <c r="B346" s="21"/>
      <c r="D346" s="21" t="s">
        <v>4715</v>
      </c>
      <c r="E346" s="120" t="s">
        <v>3732</v>
      </c>
      <c r="F346" s="21"/>
      <c r="G346" s="21"/>
    </row>
    <row r="347" spans="1:13" ht="47.25" x14ac:dyDescent="0.4">
      <c r="A347" s="21"/>
      <c r="B347" s="21"/>
      <c r="D347" s="21" t="s">
        <v>4717</v>
      </c>
      <c r="E347" s="120" t="s">
        <v>3732</v>
      </c>
      <c r="F347" s="21"/>
      <c r="G347" s="21"/>
    </row>
    <row r="348" spans="1:13" ht="47.25" x14ac:dyDescent="0.4">
      <c r="A348" s="21"/>
      <c r="B348" s="21"/>
      <c r="D348" s="21" t="s">
        <v>4720</v>
      </c>
      <c r="E348" s="120" t="s">
        <v>3732</v>
      </c>
      <c r="F348" s="21"/>
      <c r="G348" s="21"/>
    </row>
    <row r="349" spans="1:13" ht="47.25" x14ac:dyDescent="0.4">
      <c r="A349" s="21"/>
      <c r="B349" s="21"/>
      <c r="D349" s="21" t="s">
        <v>4722</v>
      </c>
      <c r="E349" s="120" t="s">
        <v>3732</v>
      </c>
      <c r="F349" s="21"/>
      <c r="G349" s="21"/>
    </row>
    <row r="350" spans="1:13" ht="47.25" x14ac:dyDescent="0.4">
      <c r="A350" s="21"/>
      <c r="B350" s="21"/>
      <c r="D350" s="21" t="s">
        <v>4725</v>
      </c>
      <c r="E350" s="120" t="s">
        <v>3732</v>
      </c>
      <c r="F350" s="21"/>
      <c r="G350" s="21"/>
    </row>
    <row r="351" spans="1:13" ht="47.25" x14ac:dyDescent="0.4">
      <c r="A351" s="21"/>
      <c r="B351" s="21"/>
      <c r="D351" s="21" t="s">
        <v>4728</v>
      </c>
      <c r="E351" s="120" t="s">
        <v>3732</v>
      </c>
      <c r="F351" s="21"/>
      <c r="G351" s="21"/>
    </row>
    <row r="352" spans="1:13" ht="47.25" x14ac:dyDescent="0.4">
      <c r="A352" s="21"/>
      <c r="B352" s="21"/>
      <c r="D352" s="21" t="s">
        <v>4731</v>
      </c>
      <c r="E352" s="120" t="s">
        <v>3732</v>
      </c>
      <c r="F352" s="21"/>
      <c r="G352" s="21"/>
    </row>
    <row r="353" spans="1:7" ht="47.25" x14ac:dyDescent="0.4">
      <c r="A353" s="21"/>
      <c r="B353" s="21"/>
      <c r="D353" s="21" t="s">
        <v>4734</v>
      </c>
      <c r="E353" s="120" t="s">
        <v>3732</v>
      </c>
      <c r="F353" s="21"/>
      <c r="G353" s="21"/>
    </row>
    <row r="354" spans="1:7" ht="47.25" x14ac:dyDescent="0.4">
      <c r="A354" s="21"/>
      <c r="B354" s="21"/>
      <c r="D354" s="21" t="s">
        <v>4737</v>
      </c>
      <c r="E354" s="120" t="s">
        <v>3857</v>
      </c>
      <c r="F354" s="21"/>
      <c r="G354" s="21"/>
    </row>
    <row r="355" spans="1:7" ht="31.5" x14ac:dyDescent="0.4">
      <c r="A355" s="21"/>
      <c r="B355" s="21"/>
      <c r="D355" s="21" t="s">
        <v>4740</v>
      </c>
      <c r="E355" s="120" t="s">
        <v>3846</v>
      </c>
      <c r="F355" s="21"/>
      <c r="G355" s="21"/>
    </row>
    <row r="356" spans="1:7" x14ac:dyDescent="0.4">
      <c r="A356" s="21"/>
      <c r="B356" s="21"/>
      <c r="D356" s="21"/>
      <c r="E356" s="21"/>
      <c r="F356" s="21"/>
      <c r="G356" s="21"/>
    </row>
    <row r="357" spans="1:7" x14ac:dyDescent="0.4">
      <c r="A357" s="21"/>
      <c r="B357" s="21"/>
      <c r="D357" s="21"/>
      <c r="E357" s="21"/>
      <c r="F357" s="21"/>
      <c r="G357" s="21"/>
    </row>
    <row r="358" spans="1:7" x14ac:dyDescent="0.4">
      <c r="A358" s="21"/>
      <c r="B358" s="21"/>
      <c r="D358" s="21"/>
      <c r="E358" s="21"/>
      <c r="F358" s="21"/>
      <c r="G358" s="21"/>
    </row>
    <row r="359" spans="1:7" x14ac:dyDescent="0.4">
      <c r="A359" s="21"/>
      <c r="B359" s="21"/>
      <c r="D359" s="21"/>
      <c r="E359" s="21"/>
      <c r="F359" s="21"/>
      <c r="G359" s="21"/>
    </row>
    <row r="360" spans="1:7" x14ac:dyDescent="0.4">
      <c r="A360" s="21"/>
      <c r="B360" s="21"/>
      <c r="D360" s="21"/>
      <c r="E360" s="21"/>
      <c r="F360" s="21"/>
      <c r="G360" s="21"/>
    </row>
    <row r="361" spans="1:7" x14ac:dyDescent="0.4">
      <c r="A361" s="21"/>
      <c r="B361" s="21"/>
      <c r="D361" s="21"/>
      <c r="E361" s="21"/>
      <c r="F361" s="21"/>
      <c r="G361" s="21"/>
    </row>
    <row r="362" spans="1:7" x14ac:dyDescent="0.4">
      <c r="A362" s="21"/>
      <c r="B362" s="21"/>
      <c r="D362" s="21"/>
      <c r="E362" s="21"/>
      <c r="F362" s="21"/>
      <c r="G362" s="21"/>
    </row>
    <row r="363" spans="1:7" x14ac:dyDescent="0.4">
      <c r="A363" s="21"/>
      <c r="B363" s="21"/>
      <c r="D363" s="21"/>
      <c r="E363" s="21"/>
      <c r="F363" s="21"/>
      <c r="G363" s="21"/>
    </row>
    <row r="364" spans="1:7" x14ac:dyDescent="0.4">
      <c r="A364" s="21"/>
      <c r="B364" s="21"/>
      <c r="D364" s="21"/>
      <c r="E364" s="21"/>
      <c r="F364" s="21"/>
      <c r="G364" s="21"/>
    </row>
    <row r="365" spans="1:7" x14ac:dyDescent="0.4">
      <c r="A365" s="21"/>
      <c r="B365" s="21"/>
      <c r="D365" s="21"/>
      <c r="E365" s="21"/>
      <c r="F365" s="21"/>
      <c r="G365" s="21"/>
    </row>
    <row r="366" spans="1:7" x14ac:dyDescent="0.4">
      <c r="A366" s="21"/>
      <c r="B366" s="21"/>
      <c r="D366" s="21"/>
      <c r="E366" s="21"/>
      <c r="F366" s="21"/>
      <c r="G366" s="21"/>
    </row>
    <row r="367" spans="1:7" x14ac:dyDescent="0.4">
      <c r="A367" s="21"/>
      <c r="B367" s="21"/>
      <c r="D367" s="21"/>
      <c r="E367" s="21"/>
      <c r="F367" s="21"/>
      <c r="G367" s="21"/>
    </row>
    <row r="368" spans="1:7" x14ac:dyDescent="0.4">
      <c r="A368" s="21"/>
      <c r="B368" s="21"/>
      <c r="D368" s="21"/>
      <c r="E368" s="21"/>
      <c r="F368" s="21"/>
      <c r="G368" s="21"/>
    </row>
    <row r="369" spans="1:7" x14ac:dyDescent="0.4">
      <c r="A369" s="21"/>
      <c r="B369" s="21"/>
      <c r="D369" s="21"/>
      <c r="E369" s="21"/>
      <c r="F369" s="21"/>
      <c r="G369" s="21"/>
    </row>
    <row r="370" spans="1:7" x14ac:dyDescent="0.4">
      <c r="A370" s="21"/>
      <c r="B370" s="21"/>
      <c r="D370" s="21"/>
      <c r="E370" s="21"/>
      <c r="F370" s="21"/>
      <c r="G370" s="21"/>
    </row>
    <row r="371" spans="1:7" x14ac:dyDescent="0.4">
      <c r="A371" s="21"/>
      <c r="B371" s="21"/>
      <c r="D371" s="21"/>
      <c r="E371" s="21"/>
      <c r="F371" s="21"/>
      <c r="G371" s="21"/>
    </row>
    <row r="372" spans="1:7" x14ac:dyDescent="0.4">
      <c r="A372" s="21"/>
      <c r="B372" s="21"/>
      <c r="D372" s="21"/>
      <c r="E372" s="21"/>
      <c r="F372" s="21"/>
      <c r="G372" s="21"/>
    </row>
    <row r="373" spans="1:7" x14ac:dyDescent="0.4">
      <c r="A373" s="21"/>
      <c r="B373" s="21"/>
      <c r="D373" s="21"/>
      <c r="E373" s="21"/>
      <c r="F373" s="21"/>
      <c r="G373" s="21"/>
    </row>
    <row r="374" spans="1:7" x14ac:dyDescent="0.4">
      <c r="A374" s="21"/>
      <c r="B374" s="21"/>
      <c r="D374" s="21"/>
      <c r="E374" s="21"/>
      <c r="F374" s="21"/>
      <c r="G374" s="21"/>
    </row>
    <row r="375" spans="1:7" x14ac:dyDescent="0.4">
      <c r="A375" s="21"/>
      <c r="B375" s="21"/>
      <c r="D375" s="21"/>
      <c r="E375" s="21"/>
      <c r="F375" s="21"/>
      <c r="G375" s="21"/>
    </row>
    <row r="376" spans="1:7" x14ac:dyDescent="0.4">
      <c r="A376" s="21"/>
      <c r="B376" s="21"/>
      <c r="D376" s="21"/>
      <c r="E376" s="21"/>
      <c r="F376" s="21"/>
      <c r="G376" s="21"/>
    </row>
    <row r="377" spans="1:7" x14ac:dyDescent="0.4">
      <c r="A377" s="21"/>
      <c r="B377" s="21"/>
      <c r="D377" s="21"/>
      <c r="E377" s="21"/>
      <c r="F377" s="21"/>
      <c r="G377" s="21"/>
    </row>
    <row r="378" spans="1:7" x14ac:dyDescent="0.4">
      <c r="A378" s="21"/>
      <c r="B378" s="21"/>
      <c r="D378" s="21"/>
      <c r="E378" s="21"/>
      <c r="F378" s="21"/>
      <c r="G378" s="21"/>
    </row>
    <row r="379" spans="1:7" x14ac:dyDescent="0.4">
      <c r="A379" s="21"/>
      <c r="B379" s="21"/>
      <c r="D379" s="21"/>
      <c r="E379" s="21"/>
      <c r="F379" s="21"/>
      <c r="G379" s="21"/>
    </row>
    <row r="380" spans="1:7" x14ac:dyDescent="0.4">
      <c r="A380" s="21"/>
      <c r="B380" s="21"/>
      <c r="D380" s="21"/>
      <c r="E380" s="21"/>
      <c r="F380" s="21"/>
      <c r="G380" s="21"/>
    </row>
    <row r="381" spans="1:7" x14ac:dyDescent="0.4">
      <c r="A381" s="21"/>
      <c r="B381" s="21"/>
      <c r="D381" s="21"/>
      <c r="E381" s="21"/>
      <c r="F381" s="21"/>
      <c r="G381" s="21"/>
    </row>
    <row r="382" spans="1:7" x14ac:dyDescent="0.4">
      <c r="A382" s="21"/>
      <c r="B382" s="21"/>
      <c r="D382" s="21"/>
      <c r="E382" s="21"/>
      <c r="F382" s="21"/>
      <c r="G382" s="21"/>
    </row>
    <row r="383" spans="1:7" x14ac:dyDescent="0.4">
      <c r="A383" s="21"/>
      <c r="B383" s="21"/>
      <c r="D383" s="21"/>
      <c r="E383" s="21"/>
      <c r="F383" s="21"/>
      <c r="G383" s="21"/>
    </row>
    <row r="384" spans="1:7" x14ac:dyDescent="0.4">
      <c r="A384" s="21"/>
      <c r="B384" s="21"/>
      <c r="D384" s="21"/>
      <c r="E384" s="21"/>
      <c r="F384" s="21"/>
      <c r="G384" s="21"/>
    </row>
    <row r="385" spans="1:7" x14ac:dyDescent="0.4">
      <c r="A385" s="21"/>
      <c r="B385" s="21"/>
      <c r="D385" s="21"/>
      <c r="E385" s="21"/>
      <c r="F385" s="21"/>
      <c r="G385" s="21"/>
    </row>
    <row r="386" spans="1:7" x14ac:dyDescent="0.4">
      <c r="A386" s="21"/>
      <c r="B386" s="21"/>
      <c r="D386" s="21"/>
      <c r="E386" s="21"/>
      <c r="F386" s="21"/>
      <c r="G386" s="21"/>
    </row>
    <row r="387" spans="1:7" x14ac:dyDescent="0.4">
      <c r="A387" s="21"/>
      <c r="B387" s="21"/>
      <c r="D387" s="21"/>
      <c r="E387" s="21"/>
      <c r="F387" s="21"/>
      <c r="G387" s="21"/>
    </row>
    <row r="388" spans="1:7" x14ac:dyDescent="0.4">
      <c r="A388" s="21"/>
      <c r="B388" s="21"/>
      <c r="D388" s="21"/>
      <c r="E388" s="21"/>
      <c r="F388" s="21"/>
      <c r="G388" s="21"/>
    </row>
    <row r="389" spans="1:7" x14ac:dyDescent="0.4">
      <c r="A389" s="21"/>
      <c r="B389" s="21"/>
      <c r="D389" s="21"/>
      <c r="E389" s="21"/>
      <c r="F389" s="21"/>
      <c r="G389" s="21"/>
    </row>
    <row r="390" spans="1:7" x14ac:dyDescent="0.4">
      <c r="A390" s="21"/>
      <c r="B390" s="21"/>
      <c r="D390" s="21"/>
      <c r="E390" s="21"/>
      <c r="F390" s="21"/>
      <c r="G390" s="21"/>
    </row>
    <row r="391" spans="1:7" x14ac:dyDescent="0.4">
      <c r="A391" s="21"/>
      <c r="B391" s="21"/>
      <c r="D391" s="21"/>
      <c r="E391" s="21"/>
      <c r="F391" s="21"/>
      <c r="G391" s="21"/>
    </row>
    <row r="392" spans="1:7" x14ac:dyDescent="0.4">
      <c r="A392" s="21"/>
      <c r="B392" s="21"/>
      <c r="D392" s="21"/>
      <c r="E392" s="21"/>
      <c r="F392" s="21"/>
      <c r="G392" s="21"/>
    </row>
    <row r="393" spans="1:7" x14ac:dyDescent="0.4">
      <c r="A393" s="21"/>
      <c r="B393" s="21"/>
      <c r="D393" s="21"/>
      <c r="E393" s="21"/>
      <c r="F393" s="21"/>
      <c r="G393" s="21"/>
    </row>
    <row r="394" spans="1:7" x14ac:dyDescent="0.4">
      <c r="A394" s="21"/>
      <c r="B394" s="21"/>
      <c r="D394" s="21"/>
      <c r="E394" s="21"/>
      <c r="F394" s="21"/>
      <c r="G394" s="21"/>
    </row>
    <row r="395" spans="1:7" x14ac:dyDescent="0.4">
      <c r="A395" s="21"/>
      <c r="B395" s="21"/>
      <c r="D395" s="21"/>
      <c r="E395" s="21"/>
      <c r="F395" s="21"/>
      <c r="G395" s="21"/>
    </row>
    <row r="396" spans="1:7" x14ac:dyDescent="0.4">
      <c r="A396" s="21"/>
      <c r="B396" s="21"/>
      <c r="D396" s="21"/>
      <c r="E396" s="21"/>
      <c r="F396" s="21"/>
      <c r="G396" s="21"/>
    </row>
    <row r="397" spans="1:7" x14ac:dyDescent="0.4">
      <c r="A397" s="21"/>
      <c r="B397" s="21"/>
      <c r="D397" s="21"/>
      <c r="E397" s="21"/>
      <c r="F397" s="21"/>
      <c r="G397" s="21"/>
    </row>
    <row r="398" spans="1:7" x14ac:dyDescent="0.4">
      <c r="A398" s="21"/>
      <c r="B398" s="21"/>
      <c r="D398" s="21"/>
      <c r="E398" s="21"/>
      <c r="F398" s="21"/>
      <c r="G398" s="21"/>
    </row>
    <row r="399" spans="1:7" x14ac:dyDescent="0.4">
      <c r="A399" s="21"/>
      <c r="B399" s="21"/>
      <c r="D399" s="21"/>
      <c r="E399" s="21"/>
      <c r="F399" s="21"/>
      <c r="G399" s="21"/>
    </row>
    <row r="400" spans="1:7" x14ac:dyDescent="0.4">
      <c r="A400" s="21"/>
      <c r="B400" s="21"/>
      <c r="D400" s="21"/>
      <c r="E400" s="21"/>
      <c r="F400" s="21"/>
      <c r="G400" s="21"/>
    </row>
    <row r="401" spans="1:7" x14ac:dyDescent="0.4">
      <c r="A401" s="21"/>
      <c r="B401" s="21"/>
      <c r="D401" s="21"/>
      <c r="E401" s="21"/>
      <c r="F401" s="21"/>
      <c r="G401" s="21"/>
    </row>
    <row r="402" spans="1:7" x14ac:dyDescent="0.4">
      <c r="A402" s="21"/>
      <c r="B402" s="21"/>
      <c r="D402" s="21"/>
      <c r="E402" s="21"/>
      <c r="F402" s="21"/>
      <c r="G402" s="21"/>
    </row>
    <row r="403" spans="1:7" x14ac:dyDescent="0.4">
      <c r="A403" s="21"/>
      <c r="B403" s="21"/>
      <c r="D403" s="21"/>
      <c r="E403" s="21"/>
      <c r="F403" s="21"/>
      <c r="G403" s="21"/>
    </row>
    <row r="404" spans="1:7" x14ac:dyDescent="0.4">
      <c r="A404" s="21"/>
      <c r="B404" s="21"/>
      <c r="D404" s="21"/>
      <c r="E404" s="21"/>
      <c r="F404" s="21"/>
      <c r="G404" s="21"/>
    </row>
    <row r="405" spans="1:7" x14ac:dyDescent="0.4">
      <c r="A405" s="21"/>
      <c r="B405" s="21"/>
      <c r="D405" s="21"/>
      <c r="E405" s="21"/>
      <c r="F405" s="21"/>
      <c r="G405" s="21"/>
    </row>
    <row r="406" spans="1:7" x14ac:dyDescent="0.4">
      <c r="A406" s="21"/>
      <c r="B406" s="21"/>
      <c r="D406" s="21"/>
      <c r="E406" s="21"/>
      <c r="F406" s="21"/>
      <c r="G406" s="21"/>
    </row>
    <row r="407" spans="1:7" x14ac:dyDescent="0.4">
      <c r="A407" s="21"/>
      <c r="B407" s="21"/>
      <c r="D407" s="21"/>
      <c r="E407" s="21"/>
      <c r="F407" s="21"/>
      <c r="G407" s="21"/>
    </row>
    <row r="408" spans="1:7" x14ac:dyDescent="0.4">
      <c r="A408" s="21"/>
      <c r="B408" s="21"/>
      <c r="D408" s="21"/>
      <c r="E408" s="21"/>
      <c r="F408" s="21"/>
      <c r="G408" s="21"/>
    </row>
    <row r="409" spans="1:7" x14ac:dyDescent="0.4">
      <c r="A409" s="21"/>
      <c r="B409" s="21"/>
      <c r="D409" s="21"/>
      <c r="E409" s="21"/>
      <c r="F409" s="21"/>
      <c r="G409" s="21"/>
    </row>
    <row r="410" spans="1:7" x14ac:dyDescent="0.4">
      <c r="A410" s="21"/>
      <c r="B410" s="21"/>
      <c r="D410" s="21"/>
      <c r="E410" s="21"/>
      <c r="F410" s="21"/>
      <c r="G410" s="21"/>
    </row>
    <row r="411" spans="1:7" x14ac:dyDescent="0.4">
      <c r="A411" s="21"/>
      <c r="B411" s="21"/>
      <c r="D411" s="21"/>
      <c r="E411" s="21"/>
      <c r="F411" s="21"/>
      <c r="G411" s="21"/>
    </row>
    <row r="412" spans="1:7" x14ac:dyDescent="0.4">
      <c r="A412" s="21"/>
      <c r="B412" s="21"/>
      <c r="D412" s="21"/>
      <c r="E412" s="21"/>
      <c r="F412" s="21"/>
      <c r="G412" s="21"/>
    </row>
    <row r="413" spans="1:7" x14ac:dyDescent="0.4">
      <c r="A413" s="21"/>
      <c r="B413" s="21"/>
      <c r="D413" s="21"/>
      <c r="E413" s="21"/>
      <c r="F413" s="21"/>
      <c r="G413" s="21"/>
    </row>
    <row r="414" spans="1:7" x14ac:dyDescent="0.4">
      <c r="A414" s="21"/>
      <c r="B414" s="21"/>
      <c r="D414" s="21"/>
      <c r="E414" s="21"/>
      <c r="F414" s="21"/>
      <c r="G414" s="21"/>
    </row>
    <row r="415" spans="1:7" x14ac:dyDescent="0.4">
      <c r="A415" s="21"/>
      <c r="B415" s="21"/>
      <c r="D415" s="21"/>
      <c r="E415" s="21"/>
      <c r="F415" s="21"/>
      <c r="G415" s="21"/>
    </row>
    <row r="416" spans="1:7" x14ac:dyDescent="0.4">
      <c r="A416" s="21"/>
      <c r="B416" s="21"/>
      <c r="D416" s="21"/>
      <c r="E416" s="21"/>
      <c r="F416" s="21"/>
      <c r="G416" s="21"/>
    </row>
    <row r="417" spans="1:7" x14ac:dyDescent="0.4">
      <c r="A417" s="21"/>
      <c r="B417" s="21"/>
      <c r="D417" s="21"/>
      <c r="E417" s="21"/>
      <c r="F417" s="21"/>
      <c r="G417" s="21"/>
    </row>
    <row r="418" spans="1:7" x14ac:dyDescent="0.4">
      <c r="A418" s="21"/>
      <c r="B418" s="21"/>
      <c r="D418" s="21"/>
      <c r="E418" s="21"/>
      <c r="F418" s="21"/>
      <c r="G418" s="21"/>
    </row>
    <row r="419" spans="1:7" x14ac:dyDescent="0.4">
      <c r="A419" s="21"/>
      <c r="B419" s="21"/>
      <c r="D419" s="21"/>
      <c r="E419" s="21"/>
      <c r="F419" s="21"/>
      <c r="G419" s="21"/>
    </row>
    <row r="420" spans="1:7" x14ac:dyDescent="0.4">
      <c r="A420" s="21"/>
      <c r="B420" s="21"/>
      <c r="D420" s="21"/>
      <c r="E420" s="21"/>
      <c r="F420" s="21"/>
      <c r="G420" s="21"/>
    </row>
    <row r="421" spans="1:7" x14ac:dyDescent="0.4">
      <c r="A421" s="21"/>
      <c r="B421" s="21"/>
      <c r="D421" s="21"/>
      <c r="E421" s="21"/>
      <c r="F421" s="21"/>
      <c r="G421" s="21"/>
    </row>
    <row r="422" spans="1:7" x14ac:dyDescent="0.4">
      <c r="A422" s="21"/>
      <c r="B422" s="21"/>
      <c r="D422" s="21"/>
      <c r="E422" s="21"/>
      <c r="F422" s="21"/>
      <c r="G422" s="21"/>
    </row>
    <row r="423" spans="1:7" x14ac:dyDescent="0.4">
      <c r="A423" s="21"/>
      <c r="B423" s="21"/>
      <c r="D423" s="21"/>
      <c r="E423" s="21"/>
      <c r="F423" s="21"/>
      <c r="G423" s="21"/>
    </row>
    <row r="424" spans="1:7" x14ac:dyDescent="0.4">
      <c r="A424" s="21"/>
      <c r="B424" s="21"/>
      <c r="D424" s="21"/>
      <c r="E424" s="21"/>
      <c r="F424" s="21"/>
      <c r="G424" s="21"/>
    </row>
    <row r="425" spans="1:7" x14ac:dyDescent="0.4">
      <c r="A425" s="21"/>
      <c r="B425" s="21"/>
      <c r="D425" s="21"/>
      <c r="E425" s="21"/>
      <c r="F425" s="21"/>
      <c r="G425" s="21"/>
    </row>
    <row r="426" spans="1:7" x14ac:dyDescent="0.4">
      <c r="A426" s="21"/>
      <c r="B426" s="21"/>
      <c r="D426" s="21"/>
      <c r="E426" s="21"/>
      <c r="F426" s="21"/>
      <c r="G426" s="21"/>
    </row>
    <row r="427" spans="1:7" x14ac:dyDescent="0.4">
      <c r="A427" s="21"/>
      <c r="B427" s="21"/>
      <c r="D427" s="21"/>
      <c r="E427" s="21"/>
      <c r="F427" s="21"/>
      <c r="G427" s="21"/>
    </row>
    <row r="428" spans="1:7" x14ac:dyDescent="0.4">
      <c r="A428" s="21"/>
      <c r="B428" s="21"/>
      <c r="D428" s="21"/>
      <c r="E428" s="21"/>
      <c r="F428" s="21"/>
      <c r="G428" s="21"/>
    </row>
    <row r="429" spans="1:7" x14ac:dyDescent="0.4">
      <c r="A429" s="21"/>
      <c r="B429" s="21"/>
      <c r="D429" s="21"/>
      <c r="E429" s="21"/>
      <c r="F429" s="21"/>
      <c r="G429" s="21"/>
    </row>
    <row r="430" spans="1:7" x14ac:dyDescent="0.4">
      <c r="A430" s="21"/>
      <c r="B430" s="21"/>
      <c r="D430" s="21"/>
      <c r="E430" s="21"/>
      <c r="F430" s="21"/>
      <c r="G430" s="21"/>
    </row>
    <row r="431" spans="1:7" x14ac:dyDescent="0.4">
      <c r="A431" s="21"/>
      <c r="B431" s="21"/>
      <c r="D431" s="21"/>
      <c r="E431" s="21"/>
      <c r="F431" s="21"/>
      <c r="G431" s="21"/>
    </row>
    <row r="432" spans="1:7" x14ac:dyDescent="0.4">
      <c r="A432" s="21"/>
      <c r="B432" s="21"/>
      <c r="D432" s="21"/>
      <c r="E432" s="21"/>
      <c r="F432" s="21"/>
      <c r="G432" s="21"/>
    </row>
    <row r="433" spans="1:7" x14ac:dyDescent="0.4">
      <c r="A433" s="21"/>
      <c r="B433" s="21"/>
      <c r="D433" s="21"/>
      <c r="E433" s="21"/>
      <c r="F433" s="21"/>
      <c r="G433" s="21"/>
    </row>
    <row r="434" spans="1:7" x14ac:dyDescent="0.4">
      <c r="A434" s="21"/>
      <c r="B434" s="21"/>
      <c r="D434" s="21"/>
      <c r="E434" s="21"/>
      <c r="F434" s="21"/>
      <c r="G434" s="21"/>
    </row>
    <row r="435" spans="1:7" x14ac:dyDescent="0.4">
      <c r="A435" s="21"/>
      <c r="B435" s="21"/>
      <c r="D435" s="21"/>
      <c r="E435" s="21"/>
      <c r="F435" s="21"/>
      <c r="G435" s="21"/>
    </row>
    <row r="436" spans="1:7" x14ac:dyDescent="0.4">
      <c r="A436" s="21"/>
      <c r="B436" s="21"/>
      <c r="D436" s="21"/>
      <c r="E436" s="21"/>
      <c r="F436" s="21"/>
      <c r="G436" s="21"/>
    </row>
    <row r="437" spans="1:7" x14ac:dyDescent="0.4">
      <c r="A437" s="21"/>
      <c r="B437" s="21"/>
      <c r="D437" s="21"/>
      <c r="E437" s="21"/>
      <c r="F437" s="21"/>
      <c r="G437" s="21"/>
    </row>
    <row r="438" spans="1:7" x14ac:dyDescent="0.4">
      <c r="A438" s="21"/>
      <c r="B438" s="21"/>
      <c r="D438" s="21"/>
      <c r="E438" s="21"/>
      <c r="F438" s="21"/>
      <c r="G438" s="21"/>
    </row>
    <row r="439" spans="1:7" x14ac:dyDescent="0.4">
      <c r="A439" s="21"/>
      <c r="B439" s="21"/>
      <c r="D439" s="21"/>
      <c r="E439" s="21"/>
      <c r="F439" s="21"/>
      <c r="G439" s="21"/>
    </row>
    <row r="440" spans="1:7" x14ac:dyDescent="0.4">
      <c r="A440" s="21"/>
      <c r="B440" s="21"/>
      <c r="D440" s="21"/>
      <c r="E440" s="21"/>
      <c r="F440" s="21"/>
      <c r="G440" s="21"/>
    </row>
    <row r="441" spans="1:7" x14ac:dyDescent="0.4">
      <c r="A441" s="21"/>
      <c r="B441" s="21"/>
      <c r="D441" s="21"/>
      <c r="E441" s="21"/>
      <c r="F441" s="21"/>
      <c r="G441" s="21"/>
    </row>
    <row r="442" spans="1:7" x14ac:dyDescent="0.4">
      <c r="A442" s="21"/>
      <c r="B442" s="21"/>
      <c r="D442" s="21"/>
      <c r="E442" s="21"/>
      <c r="F442" s="21"/>
      <c r="G442" s="21"/>
    </row>
    <row r="443" spans="1:7" x14ac:dyDescent="0.4">
      <c r="A443" s="21"/>
      <c r="B443" s="21"/>
      <c r="D443" s="21"/>
      <c r="E443" s="21"/>
      <c r="F443" s="21"/>
      <c r="G443" s="21"/>
    </row>
    <row r="444" spans="1:7" x14ac:dyDescent="0.4">
      <c r="A444" s="21"/>
      <c r="B444" s="21"/>
      <c r="D444" s="21"/>
      <c r="E444" s="21"/>
      <c r="F444" s="21"/>
      <c r="G444" s="21"/>
    </row>
    <row r="445" spans="1:7" x14ac:dyDescent="0.4">
      <c r="A445" s="21"/>
      <c r="B445" s="21"/>
      <c r="D445" s="21"/>
      <c r="E445" s="21"/>
      <c r="F445" s="21"/>
      <c r="G445" s="21"/>
    </row>
    <row r="446" spans="1:7" x14ac:dyDescent="0.4">
      <c r="A446" s="21"/>
      <c r="B446" s="21"/>
      <c r="D446" s="21"/>
      <c r="E446" s="21"/>
      <c r="F446" s="21"/>
      <c r="G446" s="21"/>
    </row>
    <row r="447" spans="1:7" x14ac:dyDescent="0.4">
      <c r="A447" s="21"/>
      <c r="B447" s="21"/>
      <c r="D447" s="21"/>
      <c r="E447" s="21"/>
      <c r="F447" s="21"/>
      <c r="G447" s="21"/>
    </row>
    <row r="448" spans="1:7" x14ac:dyDescent="0.4">
      <c r="A448" s="21"/>
      <c r="B448" s="21"/>
      <c r="D448" s="21"/>
      <c r="E448" s="21"/>
      <c r="F448" s="21"/>
      <c r="G448" s="21"/>
    </row>
    <row r="449" spans="1:7" x14ac:dyDescent="0.4">
      <c r="A449" s="21"/>
      <c r="B449" s="21"/>
      <c r="D449" s="21"/>
      <c r="E449" s="21"/>
      <c r="F449" s="21"/>
      <c r="G449" s="21"/>
    </row>
    <row r="450" spans="1:7" x14ac:dyDescent="0.4">
      <c r="A450" s="21"/>
      <c r="B450" s="21"/>
      <c r="D450" s="21"/>
      <c r="E450" s="21"/>
      <c r="F450" s="21"/>
      <c r="G450" s="21"/>
    </row>
    <row r="451" spans="1:7" x14ac:dyDescent="0.4">
      <c r="A451" s="21"/>
      <c r="B451" s="21"/>
      <c r="D451" s="21"/>
      <c r="E451" s="21"/>
      <c r="F451" s="21"/>
      <c r="G451" s="21"/>
    </row>
    <row r="452" spans="1:7" x14ac:dyDescent="0.4">
      <c r="A452" s="21"/>
      <c r="B452" s="21"/>
      <c r="D452" s="21"/>
      <c r="E452" s="21"/>
      <c r="F452" s="21"/>
      <c r="G452" s="21"/>
    </row>
    <row r="453" spans="1:7" x14ac:dyDescent="0.4">
      <c r="A453" s="21"/>
      <c r="B453" s="21"/>
      <c r="D453" s="21"/>
      <c r="E453" s="21"/>
      <c r="F453" s="21"/>
      <c r="G453" s="21"/>
    </row>
    <row r="454" spans="1:7" x14ac:dyDescent="0.4">
      <c r="A454" s="21"/>
      <c r="B454" s="21"/>
      <c r="D454" s="21"/>
      <c r="E454" s="21"/>
      <c r="F454" s="21"/>
      <c r="G454" s="21"/>
    </row>
    <row r="455" spans="1:7" x14ac:dyDescent="0.4">
      <c r="A455" s="21"/>
      <c r="B455" s="21"/>
      <c r="D455" s="21"/>
      <c r="E455" s="21"/>
      <c r="F455" s="21"/>
      <c r="G455" s="21"/>
    </row>
    <row r="456" spans="1:7" x14ac:dyDescent="0.4">
      <c r="A456" s="21"/>
      <c r="B456" s="21"/>
      <c r="D456" s="21"/>
      <c r="E456" s="21"/>
      <c r="F456" s="21"/>
      <c r="G456" s="21"/>
    </row>
    <row r="457" spans="1:7" x14ac:dyDescent="0.4">
      <c r="A457" s="21"/>
      <c r="B457" s="21"/>
      <c r="D457" s="21"/>
      <c r="E457" s="21"/>
      <c r="F457" s="21"/>
      <c r="G457" s="21"/>
    </row>
    <row r="458" spans="1:7" x14ac:dyDescent="0.4">
      <c r="A458" s="21"/>
      <c r="B458" s="21"/>
      <c r="D458" s="21"/>
      <c r="E458" s="21"/>
      <c r="F458" s="21"/>
      <c r="G458" s="21"/>
    </row>
    <row r="459" spans="1:7" x14ac:dyDescent="0.4">
      <c r="A459" s="21"/>
      <c r="B459" s="21"/>
      <c r="D459" s="21"/>
      <c r="E459" s="21"/>
      <c r="F459" s="21"/>
      <c r="G459" s="21"/>
    </row>
    <row r="460" spans="1:7" x14ac:dyDescent="0.4">
      <c r="A460" s="21"/>
      <c r="B460" s="21"/>
      <c r="D460" s="21"/>
      <c r="E460" s="21"/>
      <c r="F460" s="21"/>
      <c r="G460" s="21"/>
    </row>
    <row r="461" spans="1:7" x14ac:dyDescent="0.4">
      <c r="A461" s="21"/>
      <c r="B461" s="21"/>
      <c r="D461" s="21"/>
      <c r="E461" s="21"/>
      <c r="F461" s="21"/>
      <c r="G461" s="21"/>
    </row>
    <row r="462" spans="1:7" x14ac:dyDescent="0.4">
      <c r="A462" s="21"/>
      <c r="B462" s="21"/>
      <c r="D462" s="21"/>
      <c r="E462" s="21"/>
      <c r="F462" s="21"/>
      <c r="G462" s="21"/>
    </row>
    <row r="463" spans="1:7" x14ac:dyDescent="0.4">
      <c r="A463" s="21"/>
      <c r="B463" s="21"/>
      <c r="D463" s="21"/>
      <c r="E463" s="21"/>
      <c r="F463" s="21"/>
      <c r="G463" s="21"/>
    </row>
    <row r="464" spans="1:7" x14ac:dyDescent="0.4">
      <c r="A464" s="21"/>
      <c r="B464" s="21"/>
      <c r="D464" s="21"/>
      <c r="E464" s="21"/>
      <c r="F464" s="21"/>
      <c r="G464" s="21"/>
    </row>
    <row r="465" spans="1:7" x14ac:dyDescent="0.4">
      <c r="A465" s="21"/>
      <c r="B465" s="21"/>
      <c r="D465" s="21"/>
      <c r="E465" s="21"/>
      <c r="F465" s="21"/>
      <c r="G465" s="21"/>
    </row>
    <row r="466" spans="1:7" x14ac:dyDescent="0.4">
      <c r="A466" s="21"/>
      <c r="B466" s="21"/>
      <c r="D466" s="21"/>
      <c r="E466" s="21"/>
      <c r="F466" s="21"/>
      <c r="G466" s="21"/>
    </row>
    <row r="467" spans="1:7" x14ac:dyDescent="0.4">
      <c r="A467" s="21"/>
      <c r="B467" s="21"/>
      <c r="D467" s="21"/>
      <c r="E467" s="21"/>
      <c r="F467" s="21"/>
      <c r="G467" s="21"/>
    </row>
    <row r="468" spans="1:7" x14ac:dyDescent="0.4">
      <c r="A468" s="21"/>
      <c r="B468" s="21"/>
      <c r="D468" s="21"/>
      <c r="E468" s="21"/>
      <c r="F468" s="21"/>
      <c r="G468" s="21"/>
    </row>
    <row r="469" spans="1:7" x14ac:dyDescent="0.4">
      <c r="A469" s="21"/>
      <c r="B469" s="21"/>
      <c r="D469" s="21"/>
      <c r="E469" s="21"/>
      <c r="F469" s="21"/>
      <c r="G469" s="21"/>
    </row>
    <row r="470" spans="1:7" x14ac:dyDescent="0.4">
      <c r="A470" s="21"/>
      <c r="B470" s="21"/>
      <c r="D470" s="21"/>
      <c r="E470" s="21"/>
      <c r="F470" s="21"/>
      <c r="G470" s="21"/>
    </row>
    <row r="471" spans="1:7" x14ac:dyDescent="0.4">
      <c r="A471" s="21"/>
      <c r="B471" s="21"/>
      <c r="D471" s="21"/>
      <c r="E471" s="21"/>
      <c r="F471" s="21"/>
      <c r="G471" s="21"/>
    </row>
    <row r="472" spans="1:7" x14ac:dyDescent="0.4">
      <c r="A472" s="21"/>
      <c r="B472" s="21"/>
      <c r="D472" s="21"/>
      <c r="E472" s="21"/>
      <c r="F472" s="21"/>
      <c r="G472" s="21"/>
    </row>
    <row r="473" spans="1:7" x14ac:dyDescent="0.4">
      <c r="A473" s="21"/>
      <c r="B473" s="21"/>
      <c r="D473" s="21"/>
      <c r="E473" s="21"/>
      <c r="F473" s="21"/>
      <c r="G473" s="21"/>
    </row>
    <row r="474" spans="1:7" x14ac:dyDescent="0.4">
      <c r="A474" s="21"/>
      <c r="B474" s="21"/>
      <c r="D474" s="21"/>
      <c r="E474" s="21"/>
      <c r="F474" s="21"/>
      <c r="G474" s="21"/>
    </row>
    <row r="475" spans="1:7" x14ac:dyDescent="0.4">
      <c r="A475" s="21"/>
      <c r="B475" s="21"/>
      <c r="D475" s="21"/>
      <c r="E475" s="21"/>
      <c r="F475" s="21"/>
      <c r="G475" s="21"/>
    </row>
    <row r="476" spans="1:7" x14ac:dyDescent="0.4">
      <c r="A476" s="21"/>
      <c r="B476" s="21"/>
      <c r="D476" s="21"/>
      <c r="E476" s="21"/>
      <c r="F476" s="21"/>
      <c r="G476" s="21"/>
    </row>
    <row r="477" spans="1:7" x14ac:dyDescent="0.4">
      <c r="A477" s="21"/>
      <c r="B477" s="21"/>
      <c r="D477" s="21"/>
      <c r="E477" s="21"/>
      <c r="F477" s="21"/>
      <c r="G477" s="21"/>
    </row>
    <row r="478" spans="1:7" x14ac:dyDescent="0.4">
      <c r="A478" s="21"/>
      <c r="B478" s="21"/>
      <c r="D478" s="21"/>
      <c r="E478" s="21"/>
      <c r="F478" s="21"/>
      <c r="G478" s="21"/>
    </row>
    <row r="479" spans="1:7" x14ac:dyDescent="0.4">
      <c r="A479" s="21"/>
      <c r="B479" s="21"/>
      <c r="D479" s="21"/>
      <c r="E479" s="21"/>
      <c r="F479" s="21"/>
      <c r="G479" s="21"/>
    </row>
    <row r="480" spans="1:7" x14ac:dyDescent="0.4">
      <c r="A480" s="21"/>
      <c r="B480" s="21"/>
      <c r="D480" s="21"/>
      <c r="E480" s="21"/>
      <c r="F480" s="21"/>
      <c r="G480" s="21"/>
    </row>
    <row r="481" spans="1:7" x14ac:dyDescent="0.4">
      <c r="A481" s="21"/>
      <c r="B481" s="21"/>
      <c r="D481" s="21"/>
      <c r="E481" s="21"/>
      <c r="F481" s="21"/>
      <c r="G481" s="21"/>
    </row>
    <row r="482" spans="1:7" x14ac:dyDescent="0.4">
      <c r="A482" s="21"/>
      <c r="B482" s="21"/>
      <c r="D482" s="21"/>
      <c r="E482" s="21"/>
      <c r="F482" s="21"/>
      <c r="G482" s="21"/>
    </row>
    <row r="483" spans="1:7" x14ac:dyDescent="0.4">
      <c r="A483" s="21"/>
      <c r="B483" s="21"/>
      <c r="D483" s="21"/>
      <c r="E483" s="21"/>
      <c r="F483" s="21"/>
      <c r="G483" s="21"/>
    </row>
    <row r="484" spans="1:7" x14ac:dyDescent="0.4">
      <c r="A484" s="21"/>
      <c r="B484" s="21"/>
      <c r="D484" s="21"/>
      <c r="E484" s="21"/>
      <c r="F484" s="21"/>
      <c r="G484" s="21"/>
    </row>
    <row r="485" spans="1:7" x14ac:dyDescent="0.4">
      <c r="A485" s="21"/>
      <c r="B485" s="21"/>
      <c r="D485" s="21"/>
      <c r="E485" s="21"/>
      <c r="F485" s="21"/>
      <c r="G485" s="21"/>
    </row>
    <row r="486" spans="1:7" x14ac:dyDescent="0.4">
      <c r="A486" s="21"/>
      <c r="B486" s="21"/>
      <c r="D486" s="21"/>
      <c r="E486" s="21"/>
      <c r="F486" s="21"/>
      <c r="G486" s="21"/>
    </row>
    <row r="487" spans="1:7" x14ac:dyDescent="0.4">
      <c r="A487" s="21"/>
      <c r="B487" s="21"/>
      <c r="D487" s="21"/>
      <c r="E487" s="21"/>
      <c r="F487" s="21"/>
      <c r="G487" s="21"/>
    </row>
    <row r="488" spans="1:7" x14ac:dyDescent="0.4">
      <c r="A488" s="21"/>
      <c r="B488" s="21"/>
      <c r="D488" s="21"/>
      <c r="E488" s="21"/>
      <c r="F488" s="21"/>
      <c r="G488" s="21"/>
    </row>
    <row r="489" spans="1:7" x14ac:dyDescent="0.4">
      <c r="A489" s="21"/>
      <c r="B489" s="21"/>
      <c r="D489" s="21"/>
      <c r="E489" s="21"/>
      <c r="F489" s="21"/>
      <c r="G489" s="21"/>
    </row>
    <row r="490" spans="1:7" x14ac:dyDescent="0.4">
      <c r="A490" s="21"/>
      <c r="B490" s="21"/>
      <c r="D490" s="21"/>
      <c r="E490" s="21"/>
      <c r="F490" s="21"/>
      <c r="G490" s="21"/>
    </row>
    <row r="491" spans="1:7" x14ac:dyDescent="0.4">
      <c r="A491" s="21"/>
      <c r="B491" s="21"/>
      <c r="D491" s="21"/>
      <c r="E491" s="21"/>
      <c r="F491" s="21"/>
      <c r="G491" s="21"/>
    </row>
    <row r="492" spans="1:7" x14ac:dyDescent="0.4">
      <c r="A492" s="21"/>
      <c r="B492" s="21"/>
      <c r="D492" s="21"/>
      <c r="E492" s="21"/>
      <c r="F492" s="21"/>
      <c r="G492" s="21"/>
    </row>
    <row r="493" spans="1:7" x14ac:dyDescent="0.4">
      <c r="A493" s="21"/>
      <c r="B493" s="21"/>
      <c r="D493" s="21"/>
      <c r="E493" s="21"/>
      <c r="F493" s="21"/>
      <c r="G493" s="21"/>
    </row>
    <row r="494" spans="1:7" x14ac:dyDescent="0.4">
      <c r="A494" s="21"/>
      <c r="B494" s="21"/>
      <c r="D494" s="21"/>
      <c r="E494" s="21"/>
      <c r="F494" s="21"/>
      <c r="G494" s="21"/>
    </row>
    <row r="495" spans="1:7" x14ac:dyDescent="0.4">
      <c r="A495" s="21"/>
      <c r="B495" s="21"/>
      <c r="D495" s="21"/>
      <c r="E495" s="21"/>
      <c r="F495" s="21"/>
      <c r="G495" s="21"/>
    </row>
    <row r="496" spans="1:7" x14ac:dyDescent="0.4">
      <c r="A496" s="21"/>
      <c r="B496" s="21"/>
      <c r="D496" s="21"/>
      <c r="E496" s="21"/>
      <c r="F496" s="21"/>
      <c r="G496" s="21"/>
    </row>
    <row r="497" spans="1:7" x14ac:dyDescent="0.4">
      <c r="A497" s="21"/>
      <c r="B497" s="21"/>
      <c r="D497" s="21"/>
      <c r="E497" s="21"/>
      <c r="F497" s="21"/>
      <c r="G497" s="21"/>
    </row>
    <row r="498" spans="1:7" x14ac:dyDescent="0.4">
      <c r="A498" s="21"/>
      <c r="B498" s="21"/>
      <c r="D498" s="21"/>
      <c r="E498" s="21"/>
      <c r="F498" s="21"/>
      <c r="G498" s="21"/>
    </row>
    <row r="499" spans="1:7" x14ac:dyDescent="0.4">
      <c r="A499" s="21"/>
      <c r="B499" s="21"/>
      <c r="D499" s="21"/>
      <c r="E499" s="21"/>
      <c r="F499" s="21"/>
      <c r="G499" s="21"/>
    </row>
    <row r="500" spans="1:7" x14ac:dyDescent="0.4">
      <c r="A500" s="21"/>
      <c r="B500" s="21"/>
      <c r="D500" s="21"/>
      <c r="E500" s="21"/>
      <c r="F500" s="21"/>
      <c r="G500" s="21"/>
    </row>
    <row r="501" spans="1:7" x14ac:dyDescent="0.4">
      <c r="A501" s="21"/>
      <c r="B501" s="21"/>
      <c r="D501" s="21"/>
      <c r="E501" s="21"/>
      <c r="F501" s="21"/>
      <c r="G501" s="21"/>
    </row>
    <row r="502" spans="1:7" x14ac:dyDescent="0.4">
      <c r="A502" s="21"/>
      <c r="B502" s="21"/>
      <c r="D502" s="21"/>
      <c r="E502" s="21"/>
      <c r="F502" s="21"/>
      <c r="G502" s="21"/>
    </row>
    <row r="503" spans="1:7" x14ac:dyDescent="0.4">
      <c r="A503" s="21"/>
      <c r="B503" s="21"/>
      <c r="D503" s="21"/>
      <c r="E503" s="21"/>
      <c r="F503" s="21"/>
      <c r="G503" s="21"/>
    </row>
    <row r="504" spans="1:7" x14ac:dyDescent="0.4">
      <c r="A504" s="21"/>
      <c r="B504" s="21"/>
      <c r="D504" s="21"/>
      <c r="E504" s="21"/>
      <c r="F504" s="21"/>
      <c r="G504" s="21"/>
    </row>
    <row r="505" spans="1:7" x14ac:dyDescent="0.4">
      <c r="A505" s="21"/>
      <c r="B505" s="21"/>
      <c r="D505" s="21"/>
      <c r="E505" s="21"/>
      <c r="F505" s="21"/>
      <c r="G505" s="21"/>
    </row>
    <row r="506" spans="1:7" x14ac:dyDescent="0.4">
      <c r="A506" s="21"/>
      <c r="B506" s="21"/>
      <c r="D506" s="21"/>
      <c r="E506" s="21"/>
      <c r="F506" s="21"/>
      <c r="G506" s="21"/>
    </row>
    <row r="507" spans="1:7" x14ac:dyDescent="0.4">
      <c r="A507" s="21"/>
      <c r="B507" s="21"/>
      <c r="D507" s="21"/>
      <c r="E507" s="21"/>
      <c r="F507" s="21"/>
      <c r="G507" s="21"/>
    </row>
    <row r="508" spans="1:7" x14ac:dyDescent="0.4">
      <c r="A508" s="21"/>
      <c r="B508" s="21"/>
      <c r="D508" s="21"/>
      <c r="E508" s="21"/>
      <c r="F508" s="21"/>
      <c r="G508" s="21"/>
    </row>
    <row r="509" spans="1:7" x14ac:dyDescent="0.4">
      <c r="A509" s="21"/>
      <c r="B509" s="21"/>
      <c r="D509" s="21"/>
      <c r="E509" s="21"/>
      <c r="F509" s="21"/>
      <c r="G509" s="21"/>
    </row>
    <row r="510" spans="1:7" x14ac:dyDescent="0.4">
      <c r="A510" s="21"/>
      <c r="B510" s="21"/>
      <c r="D510" s="21"/>
      <c r="E510" s="21"/>
      <c r="F510" s="21"/>
      <c r="G510" s="21"/>
    </row>
    <row r="511" spans="1:7" x14ac:dyDescent="0.4">
      <c r="A511" s="21"/>
      <c r="B511" s="21"/>
      <c r="D511" s="21"/>
      <c r="E511" s="21"/>
      <c r="F511" s="21"/>
      <c r="G511" s="21"/>
    </row>
    <row r="512" spans="1:7" x14ac:dyDescent="0.4">
      <c r="A512" s="21"/>
      <c r="B512" s="21"/>
      <c r="D512" s="21"/>
      <c r="E512" s="21"/>
      <c r="F512" s="21"/>
      <c r="G512" s="21"/>
    </row>
    <row r="513" spans="1:7" x14ac:dyDescent="0.4">
      <c r="A513" s="21"/>
      <c r="B513" s="21"/>
      <c r="D513" s="21"/>
      <c r="E513" s="21"/>
      <c r="F513" s="21"/>
      <c r="G513" s="21"/>
    </row>
    <row r="514" spans="1:7" x14ac:dyDescent="0.4">
      <c r="A514" s="21"/>
      <c r="B514" s="21"/>
      <c r="D514" s="21"/>
      <c r="E514" s="21"/>
      <c r="F514" s="21"/>
      <c r="G514" s="21"/>
    </row>
    <row r="515" spans="1:7" x14ac:dyDescent="0.4">
      <c r="A515" s="21"/>
      <c r="B515" s="21"/>
      <c r="D515" s="21"/>
      <c r="E515" s="21"/>
      <c r="F515" s="21"/>
      <c r="G515" s="21"/>
    </row>
    <row r="516" spans="1:7" x14ac:dyDescent="0.4">
      <c r="A516" s="21"/>
      <c r="B516" s="21"/>
      <c r="D516" s="21"/>
      <c r="E516" s="21"/>
      <c r="F516" s="21"/>
      <c r="G516" s="21"/>
    </row>
    <row r="517" spans="1:7" x14ac:dyDescent="0.4">
      <c r="A517" s="21"/>
      <c r="B517" s="21"/>
      <c r="D517" s="21"/>
      <c r="E517" s="21"/>
      <c r="F517" s="21"/>
      <c r="G517" s="21"/>
    </row>
    <row r="518" spans="1:7" x14ac:dyDescent="0.4">
      <c r="A518" s="21"/>
      <c r="B518" s="21"/>
      <c r="D518" s="21"/>
      <c r="E518" s="21"/>
      <c r="F518" s="21"/>
      <c r="G518" s="21"/>
    </row>
    <row r="519" spans="1:7" x14ac:dyDescent="0.4">
      <c r="A519" s="21"/>
      <c r="B519" s="21"/>
      <c r="D519" s="21"/>
      <c r="E519" s="21"/>
      <c r="F519" s="21"/>
      <c r="G519" s="21"/>
    </row>
    <row r="520" spans="1:7" x14ac:dyDescent="0.4">
      <c r="A520" s="21"/>
      <c r="B520" s="21"/>
      <c r="D520" s="21"/>
      <c r="E520" s="21"/>
      <c r="F520" s="21"/>
      <c r="G520" s="21"/>
    </row>
    <row r="521" spans="1:7" x14ac:dyDescent="0.4">
      <c r="A521" s="21"/>
      <c r="B521" s="21"/>
      <c r="D521" s="21"/>
      <c r="E521" s="21"/>
      <c r="F521" s="21"/>
      <c r="G521" s="21"/>
    </row>
    <row r="522" spans="1:7" x14ac:dyDescent="0.4">
      <c r="A522" s="21"/>
      <c r="B522" s="21"/>
      <c r="D522" s="21"/>
      <c r="E522" s="21"/>
      <c r="F522" s="21"/>
      <c r="G522" s="21"/>
    </row>
    <row r="523" spans="1:7" x14ac:dyDescent="0.4">
      <c r="A523" s="21"/>
      <c r="B523" s="21"/>
      <c r="D523" s="21"/>
      <c r="E523" s="21"/>
      <c r="F523" s="21"/>
      <c r="G523" s="21"/>
    </row>
    <row r="524" spans="1:7" x14ac:dyDescent="0.4">
      <c r="A524" s="21"/>
      <c r="B524" s="21"/>
      <c r="D524" s="21"/>
      <c r="E524" s="21"/>
      <c r="F524" s="21"/>
      <c r="G524" s="21"/>
    </row>
    <row r="525" spans="1:7" x14ac:dyDescent="0.4">
      <c r="A525" s="21"/>
      <c r="B525" s="21"/>
      <c r="D525" s="21"/>
      <c r="E525" s="21"/>
      <c r="F525" s="21"/>
      <c r="G525" s="21"/>
    </row>
    <row r="526" spans="1:7" x14ac:dyDescent="0.4">
      <c r="A526" s="21"/>
      <c r="B526" s="21"/>
      <c r="D526" s="21"/>
      <c r="E526" s="21"/>
      <c r="F526" s="21"/>
      <c r="G526" s="21"/>
    </row>
    <row r="527" spans="1:7" x14ac:dyDescent="0.4">
      <c r="A527" s="21"/>
      <c r="B527" s="21"/>
      <c r="D527" s="21"/>
      <c r="E527" s="21"/>
      <c r="F527" s="21"/>
      <c r="G527" s="21"/>
    </row>
    <row r="528" spans="1:7" x14ac:dyDescent="0.4">
      <c r="A528" s="21"/>
      <c r="B528" s="21"/>
      <c r="D528" s="21"/>
      <c r="E528" s="21"/>
      <c r="F528" s="21"/>
      <c r="G528" s="21"/>
    </row>
    <row r="529" spans="1:7" x14ac:dyDescent="0.4">
      <c r="A529" s="21"/>
      <c r="B529" s="21"/>
      <c r="D529" s="21"/>
      <c r="E529" s="21"/>
      <c r="F529" s="21"/>
      <c r="G529" s="21"/>
    </row>
    <row r="530" spans="1:7" x14ac:dyDescent="0.4">
      <c r="A530" s="21"/>
      <c r="B530" s="21"/>
      <c r="D530" s="21"/>
      <c r="E530" s="21"/>
      <c r="F530" s="21"/>
      <c r="G530" s="21"/>
    </row>
    <row r="531" spans="1:7" x14ac:dyDescent="0.4">
      <c r="A531" s="21"/>
      <c r="B531" s="21"/>
      <c r="D531" s="21"/>
      <c r="E531" s="21"/>
      <c r="F531" s="21"/>
      <c r="G531" s="21"/>
    </row>
    <row r="532" spans="1:7" x14ac:dyDescent="0.4">
      <c r="A532" s="21"/>
      <c r="B532" s="21"/>
      <c r="D532" s="21"/>
      <c r="E532" s="21"/>
      <c r="F532" s="21"/>
      <c r="G532" s="21"/>
    </row>
    <row r="533" spans="1:7" x14ac:dyDescent="0.4">
      <c r="A533" s="21"/>
      <c r="B533" s="21"/>
      <c r="D533" s="21"/>
      <c r="E533" s="21"/>
      <c r="F533" s="21"/>
      <c r="G533" s="21"/>
    </row>
    <row r="534" spans="1:7" x14ac:dyDescent="0.4">
      <c r="A534" s="21"/>
      <c r="B534" s="21"/>
      <c r="D534" s="21"/>
      <c r="E534" s="21"/>
      <c r="F534" s="21"/>
      <c r="G534" s="21"/>
    </row>
    <row r="535" spans="1:7" x14ac:dyDescent="0.4">
      <c r="A535" s="21"/>
      <c r="B535" s="21"/>
      <c r="D535" s="21"/>
      <c r="E535" s="21"/>
      <c r="F535" s="21"/>
      <c r="G535" s="21"/>
    </row>
    <row r="536" spans="1:7" x14ac:dyDescent="0.4">
      <c r="A536" s="21"/>
      <c r="B536" s="21"/>
      <c r="D536" s="21"/>
      <c r="E536" s="21"/>
      <c r="F536" s="21"/>
      <c r="G536" s="21"/>
    </row>
    <row r="537" spans="1:7" x14ac:dyDescent="0.4">
      <c r="A537" s="21"/>
      <c r="B537" s="21"/>
      <c r="D537" s="21"/>
      <c r="E537" s="21"/>
      <c r="F537" s="21"/>
      <c r="G537" s="21"/>
    </row>
    <row r="538" spans="1:7" x14ac:dyDescent="0.4">
      <c r="A538" s="21"/>
      <c r="B538" s="21"/>
      <c r="D538" s="21"/>
      <c r="E538" s="21"/>
      <c r="F538" s="21"/>
      <c r="G538" s="21"/>
    </row>
    <row r="539" spans="1:7" x14ac:dyDescent="0.4">
      <c r="A539" s="21"/>
      <c r="B539" s="21"/>
      <c r="D539" s="21"/>
      <c r="E539" s="21"/>
      <c r="F539" s="21"/>
      <c r="G539" s="21"/>
    </row>
    <row r="540" spans="1:7" x14ac:dyDescent="0.4">
      <c r="A540" s="21"/>
      <c r="B540" s="21"/>
      <c r="D540" s="21"/>
      <c r="E540" s="21"/>
      <c r="F540" s="21"/>
      <c r="G540" s="21"/>
    </row>
    <row r="541" spans="1:7" x14ac:dyDescent="0.4">
      <c r="A541" s="21"/>
      <c r="B541" s="21"/>
      <c r="D541" s="21"/>
      <c r="E541" s="21"/>
      <c r="F541" s="21"/>
      <c r="G541" s="21"/>
    </row>
    <row r="542" spans="1:7" x14ac:dyDescent="0.4">
      <c r="A542" s="21"/>
      <c r="B542" s="21"/>
      <c r="D542" s="21"/>
      <c r="E542" s="21"/>
      <c r="F542" s="21"/>
      <c r="G542" s="21"/>
    </row>
    <row r="543" spans="1:7" x14ac:dyDescent="0.4">
      <c r="A543" s="21"/>
      <c r="B543" s="21"/>
      <c r="D543" s="21"/>
      <c r="E543" s="21"/>
      <c r="F543" s="21"/>
      <c r="G543" s="21"/>
    </row>
    <row r="544" spans="1:7" x14ac:dyDescent="0.4">
      <c r="A544" s="21"/>
      <c r="B544" s="21"/>
      <c r="D544" s="21"/>
      <c r="E544" s="21"/>
      <c r="F544" s="21"/>
      <c r="G544" s="21"/>
    </row>
    <row r="545" spans="1:7" x14ac:dyDescent="0.4">
      <c r="A545" s="21"/>
      <c r="B545" s="21"/>
      <c r="D545" s="21"/>
      <c r="E545" s="21"/>
      <c r="F545" s="21"/>
      <c r="G545" s="21"/>
    </row>
    <row r="546" spans="1:7" x14ac:dyDescent="0.4">
      <c r="A546" s="21"/>
      <c r="B546" s="21"/>
      <c r="D546" s="21"/>
      <c r="E546" s="21"/>
      <c r="F546" s="21"/>
      <c r="G546" s="21"/>
    </row>
    <row r="547" spans="1:7" x14ac:dyDescent="0.4">
      <c r="A547" s="21"/>
      <c r="B547" s="21"/>
      <c r="D547" s="21"/>
      <c r="E547" s="21"/>
      <c r="F547" s="21"/>
      <c r="G547" s="21"/>
    </row>
    <row r="548" spans="1:7" x14ac:dyDescent="0.4">
      <c r="A548" s="21"/>
      <c r="B548" s="21"/>
      <c r="D548" s="21"/>
      <c r="E548" s="21"/>
      <c r="F548" s="21"/>
      <c r="G548" s="21"/>
    </row>
    <row r="549" spans="1:7" x14ac:dyDescent="0.4">
      <c r="A549" s="21"/>
      <c r="B549" s="21"/>
      <c r="D549" s="21"/>
      <c r="E549" s="21"/>
      <c r="F549" s="21"/>
      <c r="G549" s="21"/>
    </row>
    <row r="550" spans="1:7" x14ac:dyDescent="0.4">
      <c r="A550" s="21"/>
      <c r="B550" s="21"/>
      <c r="D550" s="21"/>
      <c r="E550" s="21"/>
      <c r="F550" s="21"/>
      <c r="G550" s="21"/>
    </row>
    <row r="551" spans="1:7" x14ac:dyDescent="0.4">
      <c r="A551" s="21"/>
      <c r="B551" s="21"/>
      <c r="D551" s="21"/>
      <c r="E551" s="21"/>
      <c r="F551" s="21"/>
      <c r="G551" s="21"/>
    </row>
    <row r="552" spans="1:7" x14ac:dyDescent="0.4">
      <c r="A552" s="21"/>
      <c r="B552" s="21"/>
      <c r="D552" s="21"/>
      <c r="E552" s="21"/>
      <c r="F552" s="21"/>
      <c r="G552" s="21"/>
    </row>
    <row r="553" spans="1:7" x14ac:dyDescent="0.4">
      <c r="A553" s="21"/>
      <c r="B553" s="21"/>
      <c r="D553" s="21"/>
      <c r="E553" s="21"/>
      <c r="F553" s="21"/>
      <c r="G553" s="21"/>
    </row>
    <row r="554" spans="1:7" x14ac:dyDescent="0.4">
      <c r="A554" s="21"/>
      <c r="B554" s="21"/>
      <c r="D554" s="21"/>
      <c r="E554" s="21"/>
      <c r="F554" s="21"/>
      <c r="G554" s="21"/>
    </row>
    <row r="555" spans="1:7" x14ac:dyDescent="0.4">
      <c r="A555" s="21"/>
      <c r="B555" s="21"/>
      <c r="D555" s="21"/>
      <c r="E555" s="21"/>
      <c r="F555" s="21"/>
      <c r="G555" s="21"/>
    </row>
    <row r="556" spans="1:7" x14ac:dyDescent="0.4">
      <c r="A556" s="21"/>
      <c r="B556" s="21"/>
      <c r="D556" s="21"/>
      <c r="E556" s="21"/>
      <c r="F556" s="21"/>
      <c r="G556" s="21"/>
    </row>
    <row r="557" spans="1:7" x14ac:dyDescent="0.4">
      <c r="A557" s="21"/>
      <c r="B557" s="21"/>
      <c r="D557" s="21"/>
      <c r="E557" s="21"/>
      <c r="F557" s="21"/>
      <c r="G557" s="21"/>
    </row>
    <row r="558" spans="1:7" x14ac:dyDescent="0.4">
      <c r="A558" s="21"/>
      <c r="B558" s="21"/>
      <c r="D558" s="21"/>
      <c r="E558" s="21"/>
      <c r="F558" s="21"/>
      <c r="G558" s="21"/>
    </row>
    <row r="559" spans="1:7" x14ac:dyDescent="0.4">
      <c r="A559" s="21"/>
      <c r="B559" s="21"/>
      <c r="D559" s="21"/>
      <c r="E559" s="21"/>
      <c r="F559" s="21"/>
      <c r="G559" s="21"/>
    </row>
    <row r="560" spans="1:7" x14ac:dyDescent="0.4">
      <c r="A560" s="21"/>
      <c r="B560" s="21"/>
      <c r="D560" s="21"/>
      <c r="E560" s="21"/>
      <c r="F560" s="21"/>
      <c r="G560" s="21"/>
    </row>
    <row r="561" spans="1:7" x14ac:dyDescent="0.4">
      <c r="A561" s="21"/>
      <c r="B561" s="21"/>
      <c r="D561" s="21"/>
      <c r="E561" s="21"/>
      <c r="F561" s="21"/>
      <c r="G561" s="21"/>
    </row>
    <row r="562" spans="1:7" x14ac:dyDescent="0.4">
      <c r="A562" s="21"/>
      <c r="B562" s="21"/>
      <c r="D562" s="21"/>
      <c r="E562" s="21"/>
      <c r="F562" s="21"/>
      <c r="G562" s="21"/>
    </row>
    <row r="563" spans="1:7" x14ac:dyDescent="0.4">
      <c r="A563" s="21"/>
      <c r="B563" s="21"/>
      <c r="D563" s="21"/>
      <c r="E563" s="21"/>
      <c r="F563" s="21"/>
      <c r="G563" s="21"/>
    </row>
    <row r="564" spans="1:7" x14ac:dyDescent="0.4">
      <c r="A564" s="21"/>
      <c r="B564" s="21"/>
      <c r="D564" s="21"/>
      <c r="E564" s="21"/>
      <c r="F564" s="21"/>
      <c r="G564" s="21"/>
    </row>
    <row r="565" spans="1:7" x14ac:dyDescent="0.4">
      <c r="A565" s="21"/>
      <c r="B565" s="21"/>
      <c r="D565" s="21"/>
      <c r="E565" s="21"/>
      <c r="F565" s="21"/>
      <c r="G565" s="21"/>
    </row>
    <row r="566" spans="1:7" x14ac:dyDescent="0.4">
      <c r="A566" s="21"/>
      <c r="B566" s="21"/>
      <c r="D566" s="21"/>
      <c r="E566" s="21"/>
      <c r="F566" s="21"/>
      <c r="G566" s="21"/>
    </row>
    <row r="567" spans="1:7" x14ac:dyDescent="0.4">
      <c r="A567" s="21"/>
      <c r="B567" s="21"/>
      <c r="D567" s="21"/>
      <c r="E567" s="21"/>
      <c r="F567" s="21"/>
      <c r="G567" s="21"/>
    </row>
    <row r="568" spans="1:7" x14ac:dyDescent="0.4">
      <c r="A568" s="21"/>
      <c r="B568" s="21"/>
      <c r="D568" s="21"/>
      <c r="E568" s="21"/>
      <c r="F568" s="21"/>
      <c r="G568" s="21"/>
    </row>
    <row r="569" spans="1:7" x14ac:dyDescent="0.4">
      <c r="A569" s="21"/>
      <c r="B569" s="21"/>
      <c r="D569" s="21"/>
      <c r="E569" s="21"/>
      <c r="F569" s="21"/>
      <c r="G569" s="21"/>
    </row>
    <row r="570" spans="1:7" x14ac:dyDescent="0.4">
      <c r="A570" s="21"/>
      <c r="B570" s="21"/>
      <c r="D570" s="21"/>
      <c r="E570" s="21"/>
      <c r="F570" s="21"/>
      <c r="G570" s="21"/>
    </row>
    <row r="571" spans="1:7" x14ac:dyDescent="0.4">
      <c r="A571" s="21"/>
      <c r="B571" s="21"/>
      <c r="D571" s="21"/>
      <c r="E571" s="21"/>
      <c r="F571" s="21"/>
      <c r="G571" s="21"/>
    </row>
    <row r="572" spans="1:7" x14ac:dyDescent="0.4">
      <c r="A572" s="21"/>
      <c r="B572" s="21"/>
      <c r="D572" s="21"/>
      <c r="E572" s="21"/>
      <c r="F572" s="21"/>
      <c r="G572" s="21"/>
    </row>
    <row r="573" spans="1:7" x14ac:dyDescent="0.4">
      <c r="A573" s="21"/>
      <c r="B573" s="21"/>
      <c r="D573" s="21"/>
      <c r="E573" s="21"/>
      <c r="F573" s="21"/>
      <c r="G573" s="21"/>
    </row>
    <row r="574" spans="1:7" x14ac:dyDescent="0.4">
      <c r="A574" s="21"/>
      <c r="B574" s="21"/>
      <c r="D574" s="21"/>
      <c r="E574" s="21"/>
      <c r="F574" s="21"/>
      <c r="G574" s="21"/>
    </row>
    <row r="575" spans="1:7" x14ac:dyDescent="0.4">
      <c r="A575" s="21"/>
      <c r="B575" s="21"/>
      <c r="D575" s="21"/>
      <c r="E575" s="21"/>
      <c r="F575" s="21"/>
      <c r="G575" s="21"/>
    </row>
    <row r="576" spans="1:7" x14ac:dyDescent="0.4">
      <c r="A576" s="21"/>
      <c r="B576" s="21"/>
      <c r="D576" s="21"/>
      <c r="E576" s="21"/>
      <c r="F576" s="21"/>
      <c r="G576" s="21"/>
    </row>
    <row r="577" spans="1:7" x14ac:dyDescent="0.4">
      <c r="A577" s="21"/>
      <c r="B577" s="21"/>
      <c r="D577" s="21"/>
      <c r="E577" s="21"/>
      <c r="F577" s="21"/>
      <c r="G577" s="21"/>
    </row>
    <row r="578" spans="1:7" x14ac:dyDescent="0.4">
      <c r="A578" s="21"/>
      <c r="B578" s="21"/>
      <c r="D578" s="21"/>
      <c r="E578" s="21"/>
      <c r="F578" s="21"/>
      <c r="G578" s="21"/>
    </row>
    <row r="579" spans="1:7" x14ac:dyDescent="0.4">
      <c r="A579" s="21"/>
      <c r="B579" s="21"/>
      <c r="D579" s="21"/>
      <c r="E579" s="21"/>
      <c r="F579" s="21"/>
      <c r="G579" s="21"/>
    </row>
    <row r="580" spans="1:7" x14ac:dyDescent="0.4">
      <c r="A580" s="21"/>
      <c r="B580" s="21"/>
      <c r="D580" s="21"/>
      <c r="E580" s="21"/>
      <c r="F580" s="21"/>
      <c r="G580" s="21"/>
    </row>
    <row r="581" spans="1:7" x14ac:dyDescent="0.4">
      <c r="A581" s="21"/>
      <c r="B581" s="21"/>
      <c r="D581" s="21"/>
      <c r="E581" s="21"/>
      <c r="F581" s="21"/>
      <c r="G581" s="21"/>
    </row>
    <row r="582" spans="1:7" x14ac:dyDescent="0.4">
      <c r="A582" s="21"/>
      <c r="B582" s="21"/>
      <c r="D582" s="21"/>
      <c r="E582" s="21"/>
      <c r="F582" s="21"/>
      <c r="G582" s="21"/>
    </row>
    <row r="583" spans="1:7" x14ac:dyDescent="0.4">
      <c r="A583" s="21"/>
      <c r="B583" s="21"/>
      <c r="D583" s="21"/>
      <c r="E583" s="21"/>
      <c r="F583" s="21"/>
      <c r="G583" s="21"/>
    </row>
    <row r="584" spans="1:7" x14ac:dyDescent="0.4">
      <c r="A584" s="21"/>
      <c r="B584" s="21"/>
      <c r="D584" s="21"/>
      <c r="E584" s="21"/>
      <c r="F584" s="21"/>
      <c r="G584" s="21"/>
    </row>
    <row r="585" spans="1:7" x14ac:dyDescent="0.4">
      <c r="A585" s="21"/>
      <c r="B585" s="21"/>
      <c r="D585" s="21"/>
      <c r="E585" s="21"/>
      <c r="F585" s="21"/>
      <c r="G585" s="21"/>
    </row>
    <row r="586" spans="1:7" x14ac:dyDescent="0.4">
      <c r="A586" s="21"/>
      <c r="B586" s="21"/>
      <c r="D586" s="21"/>
      <c r="E586" s="21"/>
      <c r="F586" s="21"/>
      <c r="G586" s="21"/>
    </row>
    <row r="587" spans="1:7" x14ac:dyDescent="0.4">
      <c r="A587" s="21"/>
      <c r="B587" s="21"/>
      <c r="D587" s="21"/>
      <c r="E587" s="21"/>
      <c r="F587" s="21"/>
      <c r="G587" s="21"/>
    </row>
    <row r="588" spans="1:7" x14ac:dyDescent="0.4">
      <c r="A588" s="21"/>
      <c r="B588" s="21"/>
      <c r="D588" s="21"/>
      <c r="E588" s="21"/>
      <c r="F588" s="21"/>
      <c r="G588" s="21"/>
    </row>
    <row r="589" spans="1:7" x14ac:dyDescent="0.4">
      <c r="A589" s="21"/>
      <c r="B589" s="21"/>
      <c r="D589" s="21"/>
      <c r="E589" s="21"/>
      <c r="F589" s="21"/>
      <c r="G589" s="21"/>
    </row>
    <row r="590" spans="1:7" x14ac:dyDescent="0.4">
      <c r="A590" s="21"/>
      <c r="B590" s="21"/>
      <c r="D590" s="21"/>
      <c r="E590" s="21"/>
      <c r="F590" s="21"/>
      <c r="G590" s="21"/>
    </row>
    <row r="591" spans="1:7" x14ac:dyDescent="0.4">
      <c r="A591" s="21"/>
      <c r="B591" s="21"/>
      <c r="D591" s="21"/>
      <c r="E591" s="21"/>
      <c r="F591" s="21"/>
      <c r="G591" s="21"/>
    </row>
    <row r="592" spans="1:7" x14ac:dyDescent="0.4">
      <c r="A592" s="21"/>
      <c r="B592" s="21"/>
      <c r="D592" s="21"/>
      <c r="E592" s="21"/>
      <c r="F592" s="21"/>
      <c r="G592" s="21"/>
    </row>
    <row r="593" spans="1:7" x14ac:dyDescent="0.4">
      <c r="A593" s="21"/>
      <c r="B593" s="21"/>
      <c r="D593" s="21"/>
      <c r="E593" s="21"/>
      <c r="F593" s="21"/>
      <c r="G593" s="21"/>
    </row>
    <row r="594" spans="1:7" x14ac:dyDescent="0.4">
      <c r="A594" s="21"/>
      <c r="B594" s="21"/>
      <c r="D594" s="21"/>
      <c r="E594" s="21"/>
      <c r="F594" s="21"/>
      <c r="G594" s="21"/>
    </row>
    <row r="595" spans="1:7" x14ac:dyDescent="0.4">
      <c r="A595" s="21"/>
      <c r="B595" s="21"/>
      <c r="D595" s="21"/>
      <c r="E595" s="21"/>
      <c r="F595" s="21"/>
      <c r="G595" s="21"/>
    </row>
    <row r="596" spans="1:7" x14ac:dyDescent="0.4">
      <c r="A596" s="21"/>
      <c r="B596" s="21"/>
      <c r="D596" s="21"/>
      <c r="E596" s="21"/>
      <c r="F596" s="21"/>
      <c r="G596" s="21"/>
    </row>
    <row r="597" spans="1:7" x14ac:dyDescent="0.4">
      <c r="A597" s="21"/>
      <c r="B597" s="21"/>
      <c r="D597" s="21"/>
      <c r="E597" s="21"/>
      <c r="F597" s="21"/>
      <c r="G597" s="21"/>
    </row>
    <row r="598" spans="1:7" x14ac:dyDescent="0.4">
      <c r="A598" s="21"/>
      <c r="B598" s="21"/>
      <c r="D598" s="21"/>
      <c r="E598" s="21"/>
      <c r="F598" s="21"/>
      <c r="G598" s="21"/>
    </row>
    <row r="599" spans="1:7" x14ac:dyDescent="0.4">
      <c r="A599" s="21"/>
      <c r="B599" s="21"/>
      <c r="D599" s="21"/>
      <c r="E599" s="21"/>
      <c r="F599" s="21"/>
      <c r="G599" s="21"/>
    </row>
    <row r="600" spans="1:7" x14ac:dyDescent="0.4">
      <c r="A600" s="21"/>
      <c r="B600" s="21"/>
      <c r="D600" s="21"/>
      <c r="E600" s="21"/>
      <c r="F600" s="21"/>
      <c r="G600" s="21"/>
    </row>
    <row r="601" spans="1:7" x14ac:dyDescent="0.4">
      <c r="A601" s="21"/>
      <c r="B601" s="21"/>
      <c r="D601" s="21"/>
      <c r="E601" s="21"/>
      <c r="F601" s="21"/>
      <c r="G601" s="21"/>
    </row>
    <row r="602" spans="1:7" x14ac:dyDescent="0.4">
      <c r="A602" s="21"/>
      <c r="B602" s="21"/>
      <c r="D602" s="21"/>
      <c r="E602" s="21"/>
      <c r="F602" s="21"/>
      <c r="G602" s="21"/>
    </row>
    <row r="603" spans="1:7" x14ac:dyDescent="0.4">
      <c r="A603" s="21"/>
      <c r="B603" s="21"/>
      <c r="D603" s="21"/>
      <c r="E603" s="21"/>
      <c r="F603" s="21"/>
      <c r="G603" s="21"/>
    </row>
    <row r="604" spans="1:7" x14ac:dyDescent="0.4">
      <c r="A604" s="21"/>
      <c r="B604" s="21"/>
      <c r="D604" s="21"/>
      <c r="E604" s="21"/>
      <c r="F604" s="21"/>
      <c r="G604" s="21"/>
    </row>
    <row r="605" spans="1:7" x14ac:dyDescent="0.4">
      <c r="A605" s="21"/>
      <c r="B605" s="21"/>
      <c r="D605" s="21"/>
      <c r="E605" s="21"/>
      <c r="F605" s="21"/>
      <c r="G605" s="21"/>
    </row>
    <row r="606" spans="1:7" x14ac:dyDescent="0.4">
      <c r="A606" s="21"/>
      <c r="B606" s="21"/>
      <c r="D606" s="21"/>
      <c r="E606" s="21"/>
      <c r="F606" s="21"/>
      <c r="G606" s="21"/>
    </row>
    <row r="607" spans="1:7" x14ac:dyDescent="0.4">
      <c r="A607" s="21"/>
      <c r="B607" s="21"/>
      <c r="D607" s="21"/>
      <c r="E607" s="21"/>
      <c r="F607" s="21"/>
      <c r="G607" s="21"/>
    </row>
    <row r="608" spans="1:7" x14ac:dyDescent="0.4">
      <c r="A608" s="21"/>
      <c r="B608" s="21"/>
      <c r="D608" s="21"/>
      <c r="E608" s="21"/>
      <c r="F608" s="21"/>
      <c r="G608" s="21"/>
    </row>
    <row r="609" spans="1:7" x14ac:dyDescent="0.4">
      <c r="A609" s="21"/>
      <c r="B609" s="21"/>
      <c r="D609" s="21"/>
      <c r="E609" s="21"/>
      <c r="F609" s="21"/>
      <c r="G609" s="21"/>
    </row>
    <row r="610" spans="1:7" x14ac:dyDescent="0.4">
      <c r="A610" s="21"/>
      <c r="B610" s="21"/>
      <c r="D610" s="21"/>
      <c r="E610" s="21"/>
      <c r="F610" s="21"/>
      <c r="G610" s="21"/>
    </row>
    <row r="611" spans="1:7" x14ac:dyDescent="0.4">
      <c r="A611" s="21"/>
      <c r="B611" s="21"/>
      <c r="D611" s="21"/>
      <c r="E611" s="21"/>
      <c r="F611" s="21"/>
      <c r="G611" s="21"/>
    </row>
    <row r="612" spans="1:7" x14ac:dyDescent="0.4">
      <c r="A612" s="21"/>
      <c r="B612" s="21"/>
      <c r="D612" s="21"/>
      <c r="E612" s="21"/>
      <c r="F612" s="21"/>
      <c r="G612" s="21"/>
    </row>
    <row r="613" spans="1:7" x14ac:dyDescent="0.4">
      <c r="A613" s="21"/>
      <c r="B613" s="21"/>
      <c r="D613" s="21"/>
      <c r="E613" s="21"/>
      <c r="F613" s="21"/>
      <c r="G613" s="21"/>
    </row>
    <row r="614" spans="1:7" x14ac:dyDescent="0.4">
      <c r="A614" s="21"/>
      <c r="B614" s="21"/>
      <c r="D614" s="21"/>
      <c r="E614" s="21"/>
      <c r="F614" s="21"/>
      <c r="G614" s="21"/>
    </row>
    <row r="615" spans="1:7" x14ac:dyDescent="0.4">
      <c r="A615" s="21"/>
      <c r="B615" s="21"/>
      <c r="D615" s="21"/>
      <c r="E615" s="21"/>
      <c r="F615" s="21"/>
      <c r="G615" s="21"/>
    </row>
    <row r="616" spans="1:7" x14ac:dyDescent="0.4">
      <c r="A616" s="21"/>
      <c r="B616" s="21"/>
      <c r="D616" s="21"/>
      <c r="E616" s="21"/>
      <c r="F616" s="21"/>
      <c r="G616" s="21"/>
    </row>
    <row r="617" spans="1:7" x14ac:dyDescent="0.4">
      <c r="A617" s="21"/>
      <c r="B617" s="21"/>
      <c r="D617" s="21"/>
      <c r="E617" s="21"/>
      <c r="F617" s="21"/>
      <c r="G617" s="21"/>
    </row>
    <row r="618" spans="1:7" x14ac:dyDescent="0.4">
      <c r="A618" s="21"/>
      <c r="B618" s="21"/>
      <c r="D618" s="21"/>
      <c r="E618" s="21"/>
      <c r="F618" s="21"/>
      <c r="G618" s="21"/>
    </row>
    <row r="619" spans="1:7" x14ac:dyDescent="0.4">
      <c r="A619" s="21"/>
      <c r="B619" s="21"/>
      <c r="D619" s="21"/>
      <c r="E619" s="21"/>
      <c r="F619" s="21"/>
      <c r="G619" s="21"/>
    </row>
    <row r="620" spans="1:7" x14ac:dyDescent="0.4">
      <c r="A620" s="21"/>
      <c r="B620" s="21"/>
      <c r="D620" s="21"/>
      <c r="E620" s="21"/>
      <c r="F620" s="21"/>
      <c r="G620" s="21"/>
    </row>
    <row r="621" spans="1:7" x14ac:dyDescent="0.4">
      <c r="A621" s="21"/>
      <c r="B621" s="21"/>
      <c r="D621" s="21"/>
      <c r="E621" s="21"/>
      <c r="F621" s="21"/>
      <c r="G621" s="21"/>
    </row>
    <row r="622" spans="1:7" x14ac:dyDescent="0.4">
      <c r="A622" s="21"/>
      <c r="B622" s="21"/>
      <c r="D622" s="21"/>
      <c r="E622" s="21"/>
      <c r="F622" s="21"/>
      <c r="G622" s="21"/>
    </row>
    <row r="623" spans="1:7" x14ac:dyDescent="0.4">
      <c r="A623" s="21"/>
      <c r="B623" s="21"/>
      <c r="D623" s="21"/>
      <c r="E623" s="21"/>
      <c r="F623" s="21"/>
      <c r="G623" s="21"/>
    </row>
    <row r="624" spans="1:7" x14ac:dyDescent="0.4">
      <c r="A624" s="21"/>
      <c r="B624" s="21"/>
      <c r="D624" s="21"/>
      <c r="E624" s="21"/>
      <c r="F624" s="21"/>
      <c r="G624" s="21"/>
    </row>
    <row r="625" spans="1:7" x14ac:dyDescent="0.4">
      <c r="A625" s="21"/>
      <c r="B625" s="21"/>
      <c r="D625" s="21"/>
      <c r="E625" s="21"/>
      <c r="F625" s="21"/>
      <c r="G625" s="21"/>
    </row>
    <row r="626" spans="1:7" x14ac:dyDescent="0.4">
      <c r="A626" s="21"/>
      <c r="B626" s="21"/>
      <c r="D626" s="21"/>
      <c r="E626" s="21"/>
      <c r="F626" s="21"/>
      <c r="G626" s="21"/>
    </row>
    <row r="627" spans="1:7" x14ac:dyDescent="0.4">
      <c r="A627" s="21"/>
      <c r="B627" s="21"/>
      <c r="D627" s="21"/>
      <c r="E627" s="21"/>
      <c r="F627" s="21"/>
      <c r="G627" s="21"/>
    </row>
    <row r="628" spans="1:7" x14ac:dyDescent="0.4">
      <c r="A628" s="21"/>
      <c r="B628" s="21"/>
      <c r="D628" s="21"/>
      <c r="E628" s="21"/>
      <c r="F628" s="21"/>
      <c r="G628" s="21"/>
    </row>
    <row r="629" spans="1:7" x14ac:dyDescent="0.4">
      <c r="A629" s="21"/>
      <c r="B629" s="21"/>
      <c r="D629" s="21"/>
      <c r="E629" s="21"/>
      <c r="F629" s="21"/>
      <c r="G629" s="21"/>
    </row>
    <row r="630" spans="1:7" x14ac:dyDescent="0.4">
      <c r="A630" s="21"/>
      <c r="B630" s="21"/>
      <c r="D630" s="21"/>
      <c r="E630" s="21"/>
      <c r="F630" s="21"/>
      <c r="G630" s="21"/>
    </row>
    <row r="631" spans="1:7" x14ac:dyDescent="0.4">
      <c r="A631" s="21"/>
      <c r="B631" s="21"/>
      <c r="D631" s="21"/>
      <c r="E631" s="21"/>
      <c r="F631" s="21"/>
      <c r="G631" s="21"/>
    </row>
    <row r="632" spans="1:7" x14ac:dyDescent="0.4">
      <c r="A632" s="21"/>
      <c r="B632" s="21"/>
      <c r="D632" s="21"/>
      <c r="E632" s="21"/>
      <c r="F632" s="21"/>
      <c r="G632" s="21"/>
    </row>
    <row r="633" spans="1:7" x14ac:dyDescent="0.4">
      <c r="A633" s="21"/>
      <c r="B633" s="21"/>
      <c r="D633" s="21"/>
      <c r="E633" s="21"/>
      <c r="F633" s="21"/>
      <c r="G633" s="21"/>
    </row>
    <row r="634" spans="1:7" x14ac:dyDescent="0.4">
      <c r="A634" s="21"/>
      <c r="B634" s="21"/>
      <c r="D634" s="21"/>
      <c r="E634" s="21"/>
      <c r="F634" s="21"/>
      <c r="G634" s="21"/>
    </row>
    <row r="635" spans="1:7" x14ac:dyDescent="0.4">
      <c r="A635" s="21"/>
      <c r="B635" s="21"/>
      <c r="D635" s="21"/>
      <c r="E635" s="21"/>
      <c r="F635" s="21"/>
      <c r="G635" s="21"/>
    </row>
    <row r="636" spans="1:7" x14ac:dyDescent="0.4">
      <c r="A636" s="21"/>
      <c r="B636" s="21"/>
      <c r="D636" s="21"/>
      <c r="E636" s="21"/>
      <c r="F636" s="21"/>
      <c r="G636" s="21"/>
    </row>
    <row r="637" spans="1:7" x14ac:dyDescent="0.4">
      <c r="A637" s="21"/>
      <c r="B637" s="21"/>
      <c r="D637" s="21"/>
      <c r="E637" s="21"/>
      <c r="F637" s="21"/>
      <c r="G637" s="21"/>
    </row>
    <row r="638" spans="1:7" x14ac:dyDescent="0.4">
      <c r="A638" s="21"/>
      <c r="B638" s="21"/>
      <c r="D638" s="21"/>
      <c r="E638" s="21"/>
      <c r="F638" s="21"/>
      <c r="G638" s="21"/>
    </row>
    <row r="639" spans="1:7" x14ac:dyDescent="0.4">
      <c r="A639" s="21"/>
      <c r="B639" s="21"/>
      <c r="D639" s="21"/>
      <c r="E639" s="21"/>
      <c r="F639" s="21"/>
      <c r="G639" s="21"/>
    </row>
    <row r="640" spans="1:7" x14ac:dyDescent="0.4">
      <c r="A640" s="21"/>
      <c r="B640" s="21"/>
      <c r="D640" s="21"/>
      <c r="E640" s="21"/>
      <c r="F640" s="21"/>
      <c r="G640" s="21"/>
    </row>
    <row r="641" spans="1:7" x14ac:dyDescent="0.4">
      <c r="A641" s="21"/>
      <c r="B641" s="21"/>
      <c r="D641" s="21"/>
      <c r="E641" s="21"/>
      <c r="F641" s="21"/>
      <c r="G641" s="21"/>
    </row>
    <row r="642" spans="1:7" x14ac:dyDescent="0.4">
      <c r="A642" s="21"/>
      <c r="B642" s="21"/>
      <c r="D642" s="21"/>
      <c r="E642" s="21"/>
      <c r="F642" s="21"/>
      <c r="G642" s="21"/>
    </row>
    <row r="643" spans="1:7" x14ac:dyDescent="0.4">
      <c r="A643" s="21"/>
      <c r="B643" s="21"/>
      <c r="D643" s="21"/>
      <c r="E643" s="21"/>
      <c r="F643" s="21"/>
      <c r="G643" s="21"/>
    </row>
    <row r="644" spans="1:7" x14ac:dyDescent="0.4">
      <c r="A644" s="21"/>
      <c r="B644" s="21"/>
      <c r="D644" s="21"/>
      <c r="E644" s="21"/>
      <c r="F644" s="21"/>
      <c r="G644" s="21"/>
    </row>
    <row r="645" spans="1:7" x14ac:dyDescent="0.4">
      <c r="A645" s="21"/>
      <c r="B645" s="21"/>
      <c r="D645" s="21"/>
      <c r="E645" s="21"/>
      <c r="F645" s="21"/>
      <c r="G645" s="21"/>
    </row>
    <row r="646" spans="1:7" x14ac:dyDescent="0.4">
      <c r="A646" s="21"/>
      <c r="B646" s="21"/>
      <c r="D646" s="21"/>
      <c r="E646" s="21"/>
      <c r="F646" s="21"/>
      <c r="G646" s="21"/>
    </row>
    <row r="647" spans="1:7" x14ac:dyDescent="0.4">
      <c r="A647" s="21"/>
      <c r="B647" s="21"/>
      <c r="D647" s="21"/>
      <c r="E647" s="21"/>
      <c r="F647" s="21"/>
      <c r="G647" s="21"/>
    </row>
    <row r="648" spans="1:7" x14ac:dyDescent="0.4">
      <c r="A648" s="21"/>
      <c r="B648" s="21"/>
      <c r="D648" s="21"/>
      <c r="E648" s="21"/>
      <c r="F648" s="21"/>
      <c r="G648" s="21"/>
    </row>
    <row r="649" spans="1:7" x14ac:dyDescent="0.4">
      <c r="A649" s="21"/>
      <c r="B649" s="21"/>
      <c r="D649" s="21"/>
      <c r="E649" s="21"/>
      <c r="F649" s="21"/>
      <c r="G649" s="21"/>
    </row>
    <row r="650" spans="1:7" x14ac:dyDescent="0.4">
      <c r="A650" s="21"/>
      <c r="B650" s="21"/>
      <c r="D650" s="21"/>
      <c r="E650" s="21"/>
      <c r="F650" s="21"/>
      <c r="G650" s="21"/>
    </row>
    <row r="651" spans="1:7" x14ac:dyDescent="0.4">
      <c r="A651" s="21"/>
      <c r="B651" s="21"/>
      <c r="D651" s="21"/>
      <c r="E651" s="21"/>
      <c r="F651" s="21"/>
      <c r="G651" s="21"/>
    </row>
    <row r="652" spans="1:7" x14ac:dyDescent="0.4">
      <c r="A652" s="21"/>
      <c r="B652" s="21"/>
      <c r="D652" s="21"/>
      <c r="E652" s="21"/>
      <c r="F652" s="21"/>
      <c r="G652" s="21"/>
    </row>
    <row r="653" spans="1:7" x14ac:dyDescent="0.4">
      <c r="A653" s="21"/>
      <c r="B653" s="21"/>
      <c r="D653" s="21"/>
      <c r="E653" s="21"/>
      <c r="F653" s="21"/>
      <c r="G653" s="21"/>
    </row>
    <row r="654" spans="1:7" x14ac:dyDescent="0.4">
      <c r="A654" s="21"/>
      <c r="B654" s="21"/>
      <c r="D654" s="21"/>
      <c r="E654" s="21"/>
      <c r="F654" s="21"/>
      <c r="G654" s="21"/>
    </row>
    <row r="655" spans="1:7" x14ac:dyDescent="0.4">
      <c r="A655" s="21"/>
      <c r="B655" s="21"/>
      <c r="D655" s="21"/>
      <c r="E655" s="21"/>
      <c r="F655" s="21"/>
      <c r="G655" s="21"/>
    </row>
    <row r="656" spans="1:7" x14ac:dyDescent="0.4">
      <c r="A656" s="21"/>
      <c r="B656" s="21"/>
      <c r="D656" s="21"/>
      <c r="E656" s="21"/>
      <c r="F656" s="21"/>
      <c r="G656" s="21"/>
    </row>
    <row r="657" spans="1:7" x14ac:dyDescent="0.4">
      <c r="A657" s="21"/>
      <c r="B657" s="21"/>
      <c r="D657" s="21"/>
      <c r="E657" s="21"/>
      <c r="F657" s="21"/>
      <c r="G657" s="21"/>
    </row>
    <row r="658" spans="1:7" x14ac:dyDescent="0.4">
      <c r="A658" s="21"/>
      <c r="B658" s="21"/>
      <c r="D658" s="21"/>
      <c r="E658" s="21"/>
      <c r="F658" s="21"/>
      <c r="G658" s="21"/>
    </row>
    <row r="659" spans="1:7" x14ac:dyDescent="0.4">
      <c r="A659" s="21"/>
      <c r="B659" s="21"/>
      <c r="D659" s="21"/>
      <c r="E659" s="21"/>
      <c r="F659" s="21"/>
      <c r="G659" s="21"/>
    </row>
    <row r="660" spans="1:7" x14ac:dyDescent="0.4">
      <c r="A660" s="21"/>
      <c r="B660" s="21"/>
      <c r="D660" s="21"/>
      <c r="E660" s="21"/>
      <c r="F660" s="21"/>
      <c r="G660" s="21"/>
    </row>
    <row r="661" spans="1:7" x14ac:dyDescent="0.4">
      <c r="A661" s="21"/>
      <c r="B661" s="21"/>
      <c r="D661" s="21"/>
      <c r="E661" s="21"/>
      <c r="F661" s="21"/>
      <c r="G661" s="21"/>
    </row>
    <row r="662" spans="1:7" x14ac:dyDescent="0.4">
      <c r="A662" s="21"/>
      <c r="B662" s="21"/>
      <c r="D662" s="21"/>
      <c r="E662" s="21"/>
      <c r="F662" s="21"/>
      <c r="G662" s="21"/>
    </row>
    <row r="663" spans="1:7" x14ac:dyDescent="0.4">
      <c r="A663" s="21"/>
      <c r="B663" s="21"/>
      <c r="D663" s="21"/>
      <c r="E663" s="21"/>
      <c r="F663" s="21"/>
      <c r="G663" s="21"/>
    </row>
    <row r="664" spans="1:7" x14ac:dyDescent="0.4">
      <c r="A664" s="21"/>
      <c r="B664" s="21"/>
      <c r="D664" s="21"/>
      <c r="E664" s="21"/>
      <c r="F664" s="21"/>
      <c r="G664" s="21"/>
    </row>
    <row r="665" spans="1:7" x14ac:dyDescent="0.4">
      <c r="A665" s="21"/>
      <c r="B665" s="21"/>
      <c r="D665" s="21"/>
      <c r="E665" s="21"/>
      <c r="F665" s="21"/>
      <c r="G665" s="21"/>
    </row>
    <row r="666" spans="1:7" x14ac:dyDescent="0.4">
      <c r="A666" s="21"/>
      <c r="B666" s="21"/>
      <c r="D666" s="21"/>
      <c r="E666" s="21"/>
      <c r="F666" s="21"/>
      <c r="G666" s="21"/>
    </row>
    <row r="667" spans="1:7" x14ac:dyDescent="0.4">
      <c r="A667" s="21"/>
      <c r="B667" s="21"/>
      <c r="D667" s="21"/>
      <c r="E667" s="21"/>
      <c r="F667" s="21"/>
      <c r="G667" s="21"/>
    </row>
    <row r="668" spans="1:7" x14ac:dyDescent="0.4">
      <c r="A668" s="21"/>
      <c r="B668" s="21"/>
      <c r="D668" s="21"/>
      <c r="E668" s="21"/>
      <c r="F668" s="21"/>
      <c r="G668" s="21"/>
    </row>
    <row r="669" spans="1:7" x14ac:dyDescent="0.4">
      <c r="A669" s="21"/>
      <c r="B669" s="21"/>
      <c r="D669" s="21"/>
      <c r="E669" s="21"/>
      <c r="F669" s="21"/>
      <c r="G669" s="21"/>
    </row>
    <row r="670" spans="1:7" x14ac:dyDescent="0.4">
      <c r="A670" s="21"/>
      <c r="B670" s="21"/>
      <c r="D670" s="21"/>
      <c r="E670" s="21"/>
      <c r="F670" s="21"/>
      <c r="G670" s="21"/>
    </row>
    <row r="671" spans="1:7" x14ac:dyDescent="0.4">
      <c r="A671" s="21"/>
      <c r="B671" s="21"/>
      <c r="D671" s="21"/>
      <c r="E671" s="21"/>
      <c r="F671" s="21"/>
      <c r="G671" s="21"/>
    </row>
    <row r="672" spans="1:7" x14ac:dyDescent="0.4">
      <c r="A672" s="21"/>
      <c r="B672" s="21"/>
      <c r="D672" s="21"/>
      <c r="E672" s="21"/>
      <c r="F672" s="21"/>
      <c r="G672" s="21"/>
    </row>
    <row r="673" spans="1:7" x14ac:dyDescent="0.4">
      <c r="A673" s="21"/>
      <c r="B673" s="21"/>
      <c r="D673" s="21"/>
      <c r="E673" s="21"/>
      <c r="F673" s="21"/>
      <c r="G673" s="21"/>
    </row>
    <row r="674" spans="1:7" x14ac:dyDescent="0.4">
      <c r="A674" s="21"/>
      <c r="B674" s="21"/>
      <c r="D674" s="21"/>
      <c r="E674" s="21"/>
      <c r="F674" s="21"/>
      <c r="G674" s="21"/>
    </row>
    <row r="675" spans="1:7" x14ac:dyDescent="0.4">
      <c r="A675" s="21"/>
      <c r="B675" s="21"/>
      <c r="D675" s="21"/>
      <c r="E675" s="21"/>
      <c r="F675" s="21"/>
      <c r="G675" s="21"/>
    </row>
    <row r="676" spans="1:7" x14ac:dyDescent="0.4">
      <c r="A676" s="21"/>
      <c r="B676" s="21"/>
      <c r="D676" s="21"/>
      <c r="E676" s="21"/>
      <c r="F676" s="21"/>
      <c r="G676" s="21"/>
    </row>
    <row r="677" spans="1:7" x14ac:dyDescent="0.4">
      <c r="A677" s="21"/>
      <c r="B677" s="21"/>
      <c r="D677" s="21"/>
      <c r="E677" s="21"/>
      <c r="F677" s="21"/>
      <c r="G677" s="21"/>
    </row>
    <row r="678" spans="1:7" x14ac:dyDescent="0.4">
      <c r="A678" s="21"/>
      <c r="B678" s="21"/>
      <c r="D678" s="21"/>
      <c r="E678" s="21"/>
      <c r="F678" s="21"/>
      <c r="G678" s="21"/>
    </row>
    <row r="679" spans="1:7" x14ac:dyDescent="0.4">
      <c r="A679" s="21"/>
      <c r="B679" s="21"/>
      <c r="D679" s="21"/>
      <c r="E679" s="21"/>
      <c r="F679" s="21"/>
      <c r="G679" s="21"/>
    </row>
    <row r="680" spans="1:7" x14ac:dyDescent="0.4">
      <c r="A680" s="21"/>
      <c r="B680" s="21"/>
      <c r="D680" s="21"/>
      <c r="E680" s="21"/>
      <c r="F680" s="21"/>
      <c r="G680" s="21"/>
    </row>
    <row r="681" spans="1:7" x14ac:dyDescent="0.4">
      <c r="A681" s="21"/>
      <c r="B681" s="21"/>
      <c r="D681" s="21"/>
      <c r="E681" s="21"/>
      <c r="F681" s="21"/>
      <c r="G681" s="21"/>
    </row>
    <row r="682" spans="1:7" x14ac:dyDescent="0.4">
      <c r="A682" s="21"/>
      <c r="B682" s="21"/>
      <c r="D682" s="21"/>
      <c r="E682" s="21"/>
      <c r="F682" s="21"/>
      <c r="G682" s="21"/>
    </row>
    <row r="683" spans="1:7" x14ac:dyDescent="0.4">
      <c r="A683" s="21"/>
      <c r="B683" s="21"/>
      <c r="D683" s="21"/>
      <c r="E683" s="21"/>
      <c r="F683" s="21"/>
      <c r="G683" s="21"/>
    </row>
    <row r="684" spans="1:7" x14ac:dyDescent="0.4">
      <c r="A684" s="21"/>
      <c r="B684" s="21"/>
      <c r="D684" s="21"/>
      <c r="E684" s="21"/>
      <c r="F684" s="21"/>
      <c r="G684" s="21"/>
    </row>
    <row r="685" spans="1:7" x14ac:dyDescent="0.4">
      <c r="A685" s="21"/>
      <c r="B685" s="21"/>
      <c r="D685" s="21"/>
      <c r="E685" s="21"/>
      <c r="F685" s="21"/>
      <c r="G685" s="21"/>
    </row>
    <row r="686" spans="1:7" x14ac:dyDescent="0.4">
      <c r="A686" s="21"/>
      <c r="B686" s="21"/>
      <c r="D686" s="21"/>
      <c r="E686" s="21"/>
      <c r="F686" s="21"/>
      <c r="G686" s="21"/>
    </row>
    <row r="687" spans="1:7" x14ac:dyDescent="0.4">
      <c r="A687" s="21"/>
      <c r="B687" s="21"/>
      <c r="D687" s="21"/>
      <c r="E687" s="21"/>
      <c r="F687" s="21"/>
      <c r="G687" s="21"/>
    </row>
    <row r="688" spans="1:7" x14ac:dyDescent="0.4">
      <c r="A688" s="21"/>
      <c r="B688" s="21"/>
      <c r="D688" s="21"/>
      <c r="E688" s="21"/>
      <c r="F688" s="21"/>
      <c r="G688" s="21"/>
    </row>
    <row r="689" spans="1:7" x14ac:dyDescent="0.4">
      <c r="A689" s="21"/>
      <c r="B689" s="21"/>
      <c r="D689" s="21"/>
      <c r="E689" s="21"/>
      <c r="F689" s="21"/>
      <c r="G689" s="21"/>
    </row>
    <row r="690" spans="1:7" x14ac:dyDescent="0.4">
      <c r="A690" s="21"/>
      <c r="B690" s="21"/>
      <c r="D690" s="21"/>
      <c r="E690" s="21"/>
      <c r="F690" s="21"/>
      <c r="G690" s="21"/>
    </row>
    <row r="691" spans="1:7" x14ac:dyDescent="0.4">
      <c r="A691" s="21"/>
      <c r="B691" s="21"/>
      <c r="D691" s="21"/>
      <c r="E691" s="21"/>
      <c r="F691" s="21"/>
      <c r="G691" s="21"/>
    </row>
    <row r="692" spans="1:7" x14ac:dyDescent="0.4">
      <c r="A692" s="21"/>
      <c r="B692" s="21"/>
      <c r="D692" s="21"/>
      <c r="E692" s="21"/>
      <c r="F692" s="21"/>
      <c r="G692" s="21"/>
    </row>
    <row r="693" spans="1:7" x14ac:dyDescent="0.4">
      <c r="A693" s="21"/>
      <c r="B693" s="21"/>
      <c r="D693" s="21"/>
      <c r="E693" s="21"/>
      <c r="F693" s="21"/>
      <c r="G693" s="21"/>
    </row>
    <row r="694" spans="1:7" x14ac:dyDescent="0.4">
      <c r="A694" s="21"/>
      <c r="B694" s="21"/>
      <c r="D694" s="21"/>
      <c r="E694" s="21"/>
      <c r="F694" s="21"/>
      <c r="G694" s="21"/>
    </row>
    <row r="695" spans="1:7" x14ac:dyDescent="0.4">
      <c r="A695" s="21"/>
      <c r="B695" s="21"/>
      <c r="D695" s="21"/>
      <c r="E695" s="21"/>
      <c r="F695" s="21"/>
      <c r="G695" s="21"/>
    </row>
    <row r="696" spans="1:7" x14ac:dyDescent="0.4">
      <c r="A696" s="21"/>
      <c r="B696" s="21"/>
      <c r="D696" s="21"/>
      <c r="E696" s="21"/>
      <c r="F696" s="21"/>
      <c r="G696" s="21"/>
    </row>
    <row r="697" spans="1:7" x14ac:dyDescent="0.4">
      <c r="A697" s="21"/>
      <c r="B697" s="21"/>
      <c r="D697" s="21"/>
      <c r="E697" s="21"/>
      <c r="F697" s="21"/>
      <c r="G697" s="21"/>
    </row>
    <row r="698" spans="1:7" x14ac:dyDescent="0.4">
      <c r="A698" s="21"/>
      <c r="B698" s="21"/>
      <c r="D698" s="21"/>
      <c r="E698" s="21"/>
      <c r="F698" s="21"/>
      <c r="G698" s="21"/>
    </row>
    <row r="699" spans="1:7" x14ac:dyDescent="0.4">
      <c r="A699" s="21"/>
      <c r="B699" s="21"/>
      <c r="D699" s="21"/>
      <c r="E699" s="21"/>
      <c r="F699" s="21"/>
      <c r="G699" s="21"/>
    </row>
    <row r="700" spans="1:7" x14ac:dyDescent="0.4">
      <c r="A700" s="21"/>
      <c r="B700" s="21"/>
      <c r="D700" s="21"/>
      <c r="E700" s="21"/>
      <c r="F700" s="21"/>
      <c r="G700" s="21"/>
    </row>
    <row r="701" spans="1:7" x14ac:dyDescent="0.4">
      <c r="A701" s="21"/>
      <c r="B701" s="21"/>
      <c r="D701" s="21"/>
      <c r="E701" s="21"/>
      <c r="F701" s="21"/>
      <c r="G701" s="21"/>
    </row>
    <row r="702" spans="1:7" x14ac:dyDescent="0.4">
      <c r="A702" s="21"/>
      <c r="B702" s="21"/>
      <c r="D702" s="21"/>
      <c r="E702" s="21"/>
      <c r="F702" s="21"/>
      <c r="G702" s="21"/>
    </row>
    <row r="703" spans="1:7" x14ac:dyDescent="0.4">
      <c r="A703" s="21"/>
      <c r="B703" s="21"/>
      <c r="D703" s="21"/>
      <c r="E703" s="21"/>
      <c r="F703" s="21"/>
      <c r="G703" s="21"/>
    </row>
    <row r="704" spans="1:7" x14ac:dyDescent="0.4">
      <c r="A704" s="21"/>
      <c r="B704" s="21"/>
      <c r="D704" s="21"/>
      <c r="E704" s="21"/>
      <c r="F704" s="21"/>
      <c r="G704" s="21"/>
    </row>
    <row r="705" spans="1:7" x14ac:dyDescent="0.4">
      <c r="A705" s="21"/>
      <c r="B705" s="21"/>
      <c r="D705" s="21"/>
      <c r="E705" s="21"/>
      <c r="F705" s="21"/>
      <c r="G705" s="21"/>
    </row>
    <row r="706" spans="1:7" x14ac:dyDescent="0.4">
      <c r="A706" s="21"/>
      <c r="B706" s="21"/>
      <c r="D706" s="21"/>
      <c r="E706" s="21"/>
      <c r="F706" s="21"/>
      <c r="G706" s="21"/>
    </row>
    <row r="707" spans="1:7" x14ac:dyDescent="0.4">
      <c r="A707" s="21"/>
      <c r="B707" s="21"/>
      <c r="D707" s="21"/>
      <c r="E707" s="21"/>
      <c r="F707" s="21"/>
      <c r="G707" s="21"/>
    </row>
    <row r="708" spans="1:7" x14ac:dyDescent="0.4">
      <c r="A708" s="21"/>
      <c r="B708" s="21"/>
      <c r="D708" s="21"/>
      <c r="E708" s="21"/>
      <c r="F708" s="21"/>
      <c r="G708" s="21"/>
    </row>
    <row r="709" spans="1:7" x14ac:dyDescent="0.4">
      <c r="A709" s="21"/>
      <c r="B709" s="21"/>
      <c r="D709" s="21"/>
      <c r="E709" s="21"/>
      <c r="F709" s="21"/>
      <c r="G709" s="21"/>
    </row>
    <row r="710" spans="1:7" x14ac:dyDescent="0.4">
      <c r="A710" s="21"/>
      <c r="B710" s="21"/>
      <c r="D710" s="21"/>
      <c r="E710" s="21"/>
      <c r="F710" s="21"/>
      <c r="G710" s="21"/>
    </row>
    <row r="711" spans="1:7" x14ac:dyDescent="0.4">
      <c r="A711" s="21"/>
      <c r="B711" s="21"/>
      <c r="D711" s="21"/>
      <c r="E711" s="21"/>
      <c r="F711" s="21"/>
      <c r="G711" s="21"/>
    </row>
    <row r="712" spans="1:7" x14ac:dyDescent="0.4">
      <c r="A712" s="21"/>
      <c r="B712" s="21"/>
      <c r="D712" s="21"/>
      <c r="E712" s="21"/>
      <c r="F712" s="21"/>
      <c r="G712" s="21"/>
    </row>
    <row r="713" spans="1:7" x14ac:dyDescent="0.4">
      <c r="A713" s="21"/>
      <c r="B713" s="21"/>
      <c r="D713" s="21"/>
      <c r="E713" s="21"/>
      <c r="F713" s="21"/>
      <c r="G713" s="21"/>
    </row>
    <row r="714" spans="1:7" x14ac:dyDescent="0.4">
      <c r="A714" s="21"/>
      <c r="B714" s="21"/>
      <c r="D714" s="21"/>
      <c r="E714" s="21"/>
      <c r="F714" s="21"/>
      <c r="G714" s="21"/>
    </row>
    <row r="715" spans="1:7" x14ac:dyDescent="0.4">
      <c r="A715" s="21"/>
      <c r="B715" s="21"/>
      <c r="D715" s="21"/>
      <c r="E715" s="21"/>
      <c r="F715" s="21"/>
      <c r="G715" s="21"/>
    </row>
    <row r="716" spans="1:7" x14ac:dyDescent="0.4">
      <c r="A716" s="21"/>
      <c r="B716" s="21"/>
      <c r="D716" s="21"/>
      <c r="E716" s="21"/>
      <c r="F716" s="21"/>
      <c r="G716" s="21"/>
    </row>
    <row r="717" spans="1:7" x14ac:dyDescent="0.4">
      <c r="A717" s="21"/>
      <c r="B717" s="21"/>
      <c r="D717" s="21"/>
      <c r="E717" s="21"/>
      <c r="F717" s="21"/>
      <c r="G717" s="21"/>
    </row>
    <row r="718" spans="1:7" x14ac:dyDescent="0.4">
      <c r="A718" s="21"/>
      <c r="B718" s="21"/>
      <c r="D718" s="21"/>
      <c r="E718" s="21"/>
      <c r="F718" s="21"/>
      <c r="G718" s="21"/>
    </row>
    <row r="719" spans="1:7" x14ac:dyDescent="0.4">
      <c r="A719" s="21"/>
      <c r="B719" s="21"/>
      <c r="D719" s="21"/>
      <c r="E719" s="21"/>
      <c r="F719" s="21"/>
      <c r="G719" s="21"/>
    </row>
    <row r="720" spans="1:7" x14ac:dyDescent="0.4">
      <c r="A720" s="21"/>
      <c r="B720" s="21"/>
      <c r="D720" s="21"/>
      <c r="E720" s="21"/>
      <c r="F720" s="21"/>
      <c r="G720" s="21"/>
    </row>
    <row r="721" spans="1:7" x14ac:dyDescent="0.4">
      <c r="A721" s="21"/>
      <c r="B721" s="21"/>
      <c r="D721" s="21"/>
      <c r="E721" s="21"/>
      <c r="F721" s="21"/>
      <c r="G721" s="21"/>
    </row>
    <row r="722" spans="1:7" x14ac:dyDescent="0.4">
      <c r="A722" s="21"/>
      <c r="B722" s="21"/>
      <c r="D722" s="21"/>
      <c r="E722" s="21"/>
      <c r="F722" s="21"/>
      <c r="G722" s="21"/>
    </row>
    <row r="723" spans="1:7" x14ac:dyDescent="0.4">
      <c r="A723" s="21"/>
      <c r="B723" s="21"/>
      <c r="D723" s="21"/>
      <c r="E723" s="21"/>
      <c r="F723" s="21"/>
      <c r="G723" s="21"/>
    </row>
    <row r="724" spans="1:7" x14ac:dyDescent="0.4">
      <c r="A724" s="21"/>
      <c r="B724" s="21"/>
      <c r="D724" s="21"/>
      <c r="E724" s="21"/>
      <c r="F724" s="21"/>
      <c r="G724" s="21"/>
    </row>
    <row r="725" spans="1:7" x14ac:dyDescent="0.4">
      <c r="A725" s="21"/>
      <c r="B725" s="21"/>
      <c r="D725" s="21"/>
      <c r="E725" s="21"/>
      <c r="F725" s="21"/>
      <c r="G725" s="21"/>
    </row>
    <row r="726" spans="1:7" x14ac:dyDescent="0.4">
      <c r="A726" s="21"/>
      <c r="B726" s="21"/>
      <c r="D726" s="21"/>
      <c r="E726" s="21"/>
      <c r="F726" s="21"/>
      <c r="G726" s="21"/>
    </row>
    <row r="727" spans="1:7" x14ac:dyDescent="0.4">
      <c r="A727" s="21"/>
      <c r="B727" s="21"/>
      <c r="D727" s="21"/>
      <c r="E727" s="21"/>
      <c r="F727" s="21"/>
      <c r="G727" s="21"/>
    </row>
    <row r="728" spans="1:7" x14ac:dyDescent="0.4">
      <c r="A728" s="21"/>
      <c r="B728" s="21"/>
      <c r="D728" s="21"/>
      <c r="E728" s="21"/>
      <c r="F728" s="21"/>
      <c r="G728" s="21"/>
    </row>
    <row r="729" spans="1:7" x14ac:dyDescent="0.4">
      <c r="A729" s="21"/>
      <c r="B729" s="21"/>
      <c r="D729" s="21"/>
      <c r="E729" s="21"/>
      <c r="F729" s="21"/>
      <c r="G729" s="21"/>
    </row>
    <row r="730" spans="1:7" x14ac:dyDescent="0.4">
      <c r="A730" s="21"/>
      <c r="B730" s="21"/>
      <c r="D730" s="21"/>
      <c r="E730" s="21"/>
      <c r="F730" s="21"/>
      <c r="G730" s="21"/>
    </row>
    <row r="731" spans="1:7" x14ac:dyDescent="0.4">
      <c r="A731" s="21"/>
      <c r="B731" s="21"/>
      <c r="D731" s="21"/>
      <c r="E731" s="21"/>
      <c r="F731" s="21"/>
      <c r="G731" s="21"/>
    </row>
    <row r="732" spans="1:7" x14ac:dyDescent="0.4">
      <c r="A732" s="21"/>
      <c r="B732" s="21"/>
      <c r="D732" s="21"/>
      <c r="E732" s="21"/>
      <c r="F732" s="21"/>
      <c r="G732" s="21"/>
    </row>
    <row r="733" spans="1:7" x14ac:dyDescent="0.4">
      <c r="A733" s="21"/>
      <c r="B733" s="21"/>
      <c r="D733" s="21"/>
      <c r="E733" s="21"/>
      <c r="F733" s="21"/>
      <c r="G733" s="21"/>
    </row>
    <row r="734" spans="1:7" x14ac:dyDescent="0.4">
      <c r="A734" s="21"/>
      <c r="B734" s="21"/>
      <c r="D734" s="21"/>
      <c r="E734" s="21"/>
      <c r="F734" s="21"/>
      <c r="G734" s="21"/>
    </row>
    <row r="735" spans="1:7" x14ac:dyDescent="0.4">
      <c r="A735" s="21"/>
      <c r="B735" s="21"/>
      <c r="D735" s="21"/>
      <c r="E735" s="21"/>
      <c r="F735" s="21"/>
      <c r="G735" s="21"/>
    </row>
    <row r="736" spans="1:7" x14ac:dyDescent="0.4">
      <c r="A736" s="21"/>
      <c r="B736" s="21"/>
      <c r="D736" s="21"/>
      <c r="E736" s="21"/>
      <c r="F736" s="21"/>
      <c r="G736" s="21"/>
    </row>
    <row r="737" spans="1:7" x14ac:dyDescent="0.4">
      <c r="A737" s="21"/>
      <c r="B737" s="21"/>
      <c r="D737" s="21"/>
      <c r="E737" s="21"/>
      <c r="F737" s="21"/>
      <c r="G737" s="21"/>
    </row>
    <row r="738" spans="1:7" x14ac:dyDescent="0.4">
      <c r="A738" s="21"/>
      <c r="B738" s="21"/>
      <c r="D738" s="21"/>
      <c r="E738" s="21"/>
      <c r="F738" s="21"/>
      <c r="G738" s="21"/>
    </row>
    <row r="739" spans="1:7" x14ac:dyDescent="0.4">
      <c r="A739" s="21"/>
      <c r="B739" s="21"/>
      <c r="D739" s="21"/>
      <c r="E739" s="21"/>
      <c r="F739" s="21"/>
      <c r="G739" s="21"/>
    </row>
    <row r="740" spans="1:7" x14ac:dyDescent="0.4">
      <c r="A740" s="21"/>
      <c r="B740" s="21"/>
      <c r="D740" s="21"/>
      <c r="E740" s="21"/>
      <c r="F740" s="21"/>
      <c r="G740" s="21"/>
    </row>
    <row r="741" spans="1:7" x14ac:dyDescent="0.4">
      <c r="A741" s="21"/>
      <c r="B741" s="21"/>
      <c r="D741" s="21"/>
      <c r="E741" s="21"/>
      <c r="F741" s="21"/>
      <c r="G741" s="21"/>
    </row>
    <row r="742" spans="1:7" x14ac:dyDescent="0.4">
      <c r="A742" s="21"/>
      <c r="B742" s="21"/>
      <c r="D742" s="21"/>
      <c r="E742" s="21"/>
      <c r="F742" s="21"/>
      <c r="G742" s="21"/>
    </row>
    <row r="743" spans="1:7" x14ac:dyDescent="0.4">
      <c r="A743" s="21"/>
      <c r="B743" s="21"/>
      <c r="D743" s="21"/>
      <c r="E743" s="21"/>
      <c r="F743" s="21"/>
      <c r="G743" s="21"/>
    </row>
    <row r="744" spans="1:7" x14ac:dyDescent="0.4">
      <c r="A744" s="21"/>
      <c r="B744" s="21"/>
      <c r="D744" s="21"/>
      <c r="E744" s="21"/>
      <c r="F744" s="21"/>
      <c r="G744" s="21"/>
    </row>
    <row r="745" spans="1:7" x14ac:dyDescent="0.4">
      <c r="A745" s="21"/>
      <c r="B745" s="21"/>
      <c r="D745" s="21"/>
      <c r="E745" s="21"/>
      <c r="F745" s="21"/>
      <c r="G745" s="21"/>
    </row>
    <row r="746" spans="1:7" x14ac:dyDescent="0.4">
      <c r="A746" s="21"/>
      <c r="B746" s="21"/>
      <c r="D746" s="21"/>
      <c r="E746" s="21"/>
      <c r="F746" s="21"/>
      <c r="G746" s="21"/>
    </row>
    <row r="747" spans="1:7" x14ac:dyDescent="0.4">
      <c r="A747" s="21"/>
      <c r="B747" s="21"/>
      <c r="D747" s="21"/>
      <c r="E747" s="21"/>
      <c r="F747" s="21"/>
      <c r="G747" s="21"/>
    </row>
    <row r="748" spans="1:7" x14ac:dyDescent="0.4">
      <c r="A748" s="21"/>
      <c r="B748" s="21"/>
      <c r="D748" s="21"/>
      <c r="E748" s="21"/>
      <c r="F748" s="21"/>
      <c r="G748" s="21"/>
    </row>
    <row r="749" spans="1:7" x14ac:dyDescent="0.4">
      <c r="A749" s="21"/>
      <c r="B749" s="21"/>
      <c r="D749" s="21"/>
      <c r="E749" s="21"/>
      <c r="F749" s="21"/>
      <c r="G749" s="21"/>
    </row>
    <row r="750" spans="1:7" x14ac:dyDescent="0.4">
      <c r="A750" s="21"/>
      <c r="B750" s="21"/>
      <c r="D750" s="21"/>
      <c r="E750" s="21"/>
      <c r="F750" s="21"/>
      <c r="G750" s="21"/>
    </row>
    <row r="751" spans="1:7" x14ac:dyDescent="0.4">
      <c r="A751" s="21"/>
      <c r="B751" s="21"/>
      <c r="D751" s="21"/>
      <c r="E751" s="21"/>
      <c r="F751" s="21"/>
      <c r="G751" s="21"/>
    </row>
    <row r="752" spans="1:7" x14ac:dyDescent="0.4">
      <c r="A752" s="21"/>
      <c r="B752" s="21"/>
      <c r="D752" s="21"/>
      <c r="E752" s="21"/>
      <c r="F752" s="21"/>
      <c r="G752" s="21"/>
    </row>
    <row r="753" spans="1:7" x14ac:dyDescent="0.4">
      <c r="A753" s="21"/>
      <c r="B753" s="21"/>
      <c r="D753" s="21"/>
      <c r="E753" s="21"/>
      <c r="F753" s="21"/>
      <c r="G753" s="21"/>
    </row>
    <row r="754" spans="1:7" x14ac:dyDescent="0.4">
      <c r="A754" s="21"/>
      <c r="B754" s="21"/>
      <c r="D754" s="21"/>
      <c r="E754" s="21"/>
      <c r="F754" s="21"/>
      <c r="G754" s="21"/>
    </row>
    <row r="755" spans="1:7" x14ac:dyDescent="0.4">
      <c r="A755" s="21"/>
      <c r="B755" s="21"/>
      <c r="D755" s="21"/>
      <c r="E755" s="21"/>
      <c r="F755" s="21"/>
      <c r="G755" s="21"/>
    </row>
    <row r="756" spans="1:7" x14ac:dyDescent="0.4">
      <c r="A756" s="21"/>
      <c r="B756" s="21"/>
      <c r="D756" s="21"/>
      <c r="E756" s="21"/>
      <c r="F756" s="21"/>
      <c r="G756" s="21"/>
    </row>
    <row r="757" spans="1:7" x14ac:dyDescent="0.4">
      <c r="A757" s="21"/>
      <c r="B757" s="21"/>
      <c r="D757" s="21"/>
      <c r="E757" s="21"/>
      <c r="F757" s="21"/>
      <c r="G757" s="21"/>
    </row>
    <row r="758" spans="1:7" x14ac:dyDescent="0.4">
      <c r="A758" s="21"/>
      <c r="B758" s="21"/>
      <c r="D758" s="21"/>
      <c r="E758" s="21"/>
      <c r="F758" s="21"/>
      <c r="G758" s="21"/>
    </row>
    <row r="759" spans="1:7" x14ac:dyDescent="0.4">
      <c r="A759" s="21"/>
      <c r="B759" s="21"/>
      <c r="D759" s="21"/>
      <c r="E759" s="21"/>
      <c r="F759" s="21"/>
      <c r="G759" s="21"/>
    </row>
    <row r="760" spans="1:7" x14ac:dyDescent="0.4">
      <c r="A760" s="21"/>
      <c r="B760" s="21"/>
      <c r="D760" s="21"/>
      <c r="E760" s="21"/>
      <c r="F760" s="21"/>
      <c r="G760" s="21"/>
    </row>
    <row r="761" spans="1:7" x14ac:dyDescent="0.4">
      <c r="A761" s="21"/>
      <c r="B761" s="21"/>
      <c r="D761" s="21"/>
      <c r="E761" s="21"/>
      <c r="F761" s="21"/>
      <c r="G761" s="21"/>
    </row>
    <row r="762" spans="1:7" x14ac:dyDescent="0.4">
      <c r="A762" s="21"/>
      <c r="B762" s="21"/>
      <c r="D762" s="21"/>
      <c r="E762" s="21"/>
      <c r="F762" s="21"/>
      <c r="G762" s="21"/>
    </row>
    <row r="763" spans="1:7" x14ac:dyDescent="0.4">
      <c r="A763" s="21"/>
      <c r="B763" s="21"/>
      <c r="D763" s="21"/>
      <c r="E763" s="21"/>
      <c r="F763" s="21"/>
      <c r="G763" s="21"/>
    </row>
    <row r="764" spans="1:7" x14ac:dyDescent="0.4">
      <c r="A764" s="21"/>
      <c r="B764" s="21"/>
      <c r="D764" s="21"/>
      <c r="E764" s="21"/>
      <c r="F764" s="21"/>
      <c r="G764" s="21"/>
    </row>
    <row r="765" spans="1:7" x14ac:dyDescent="0.4">
      <c r="A765" s="21"/>
      <c r="B765" s="21"/>
      <c r="D765" s="21"/>
      <c r="E765" s="21"/>
      <c r="F765" s="21"/>
      <c r="G765" s="21"/>
    </row>
    <row r="766" spans="1:7" x14ac:dyDescent="0.4">
      <c r="A766" s="21"/>
      <c r="B766" s="21"/>
      <c r="D766" s="21"/>
      <c r="E766" s="21"/>
      <c r="F766" s="21"/>
      <c r="G766" s="21"/>
    </row>
    <row r="767" spans="1:7" x14ac:dyDescent="0.4">
      <c r="A767" s="21"/>
      <c r="B767" s="21"/>
      <c r="D767" s="21"/>
      <c r="E767" s="21"/>
      <c r="F767" s="21"/>
      <c r="G767" s="21"/>
    </row>
    <row r="768" spans="1:7" x14ac:dyDescent="0.4">
      <c r="A768" s="21"/>
      <c r="B768" s="21"/>
      <c r="D768" s="21"/>
      <c r="E768" s="21"/>
      <c r="F768" s="21"/>
      <c r="G768" s="21"/>
    </row>
    <row r="769" spans="1:7" x14ac:dyDescent="0.4">
      <c r="A769" s="21"/>
      <c r="B769" s="21"/>
      <c r="D769" s="21"/>
      <c r="E769" s="21"/>
      <c r="F769" s="21"/>
      <c r="G769" s="21"/>
    </row>
    <row r="770" spans="1:7" x14ac:dyDescent="0.4">
      <c r="A770" s="21"/>
      <c r="B770" s="21"/>
      <c r="D770" s="21"/>
      <c r="E770" s="21"/>
      <c r="F770" s="21"/>
      <c r="G770" s="21"/>
    </row>
    <row r="771" spans="1:7" x14ac:dyDescent="0.4">
      <c r="A771" s="21"/>
      <c r="B771" s="21"/>
      <c r="D771" s="21"/>
      <c r="E771" s="21"/>
      <c r="F771" s="21"/>
      <c r="G771" s="21"/>
    </row>
    <row r="772" spans="1:7" x14ac:dyDescent="0.4">
      <c r="A772" s="21"/>
      <c r="B772" s="21"/>
      <c r="D772" s="21"/>
      <c r="E772" s="21"/>
      <c r="F772" s="21"/>
      <c r="G772" s="21"/>
    </row>
    <row r="773" spans="1:7" x14ac:dyDescent="0.4">
      <c r="A773" s="21"/>
      <c r="B773" s="21"/>
      <c r="D773" s="21"/>
      <c r="E773" s="21"/>
      <c r="F773" s="21"/>
      <c r="G773" s="21"/>
    </row>
    <row r="774" spans="1:7" x14ac:dyDescent="0.4">
      <c r="A774" s="21"/>
      <c r="B774" s="21"/>
      <c r="D774" s="21"/>
      <c r="E774" s="21"/>
      <c r="F774" s="21"/>
      <c r="G774" s="21"/>
    </row>
    <row r="775" spans="1:7" x14ac:dyDescent="0.4">
      <c r="A775" s="21"/>
      <c r="B775" s="21"/>
      <c r="D775" s="21"/>
      <c r="E775" s="21"/>
      <c r="F775" s="21"/>
      <c r="G775" s="21"/>
    </row>
    <row r="776" spans="1:7" x14ac:dyDescent="0.4">
      <c r="A776" s="21"/>
      <c r="B776" s="21"/>
      <c r="D776" s="21"/>
      <c r="E776" s="21"/>
      <c r="F776" s="21"/>
      <c r="G776" s="21"/>
    </row>
    <row r="777" spans="1:7" x14ac:dyDescent="0.4">
      <c r="A777" s="21"/>
      <c r="B777" s="21"/>
      <c r="D777" s="21"/>
      <c r="E777" s="21"/>
      <c r="F777" s="21"/>
      <c r="G777" s="21"/>
    </row>
    <row r="778" spans="1:7" x14ac:dyDescent="0.4">
      <c r="A778" s="21"/>
      <c r="B778" s="21"/>
      <c r="D778" s="21"/>
      <c r="E778" s="21"/>
      <c r="F778" s="21"/>
      <c r="G778" s="21"/>
    </row>
    <row r="779" spans="1:7" x14ac:dyDescent="0.4">
      <c r="A779" s="21"/>
      <c r="B779" s="21"/>
      <c r="D779" s="21"/>
      <c r="E779" s="21"/>
      <c r="F779" s="21"/>
      <c r="G779" s="21"/>
    </row>
    <row r="780" spans="1:7" x14ac:dyDescent="0.4">
      <c r="A780" s="21"/>
      <c r="B780" s="21"/>
      <c r="D780" s="21"/>
      <c r="E780" s="21"/>
      <c r="F780" s="21"/>
      <c r="G780" s="21"/>
    </row>
    <row r="781" spans="1:7" x14ac:dyDescent="0.4">
      <c r="A781" s="21"/>
      <c r="B781" s="21"/>
      <c r="D781" s="21"/>
      <c r="E781" s="21"/>
      <c r="F781" s="21"/>
      <c r="G781" s="21"/>
    </row>
    <row r="782" spans="1:7" x14ac:dyDescent="0.4">
      <c r="A782" s="21"/>
      <c r="B782" s="21"/>
      <c r="D782" s="21"/>
      <c r="E782" s="21"/>
      <c r="F782" s="21"/>
      <c r="G782" s="21"/>
    </row>
    <row r="783" spans="1:7" x14ac:dyDescent="0.4">
      <c r="A783" s="21"/>
      <c r="B783" s="21"/>
      <c r="D783" s="21"/>
      <c r="E783" s="21"/>
      <c r="F783" s="21"/>
      <c r="G783" s="21"/>
    </row>
    <row r="784" spans="1:7" x14ac:dyDescent="0.4">
      <c r="A784" s="21"/>
      <c r="B784" s="21"/>
      <c r="D784" s="21"/>
      <c r="E784" s="21"/>
      <c r="F784" s="21"/>
      <c r="G784" s="21"/>
    </row>
    <row r="785" spans="1:7" x14ac:dyDescent="0.4">
      <c r="A785" s="21"/>
      <c r="B785" s="21"/>
      <c r="D785" s="21"/>
      <c r="E785" s="21"/>
      <c r="F785" s="21"/>
      <c r="G785" s="21"/>
    </row>
    <row r="786" spans="1:7" x14ac:dyDescent="0.4">
      <c r="A786" s="21"/>
      <c r="B786" s="21"/>
      <c r="D786" s="21"/>
      <c r="E786" s="21"/>
      <c r="F786" s="21"/>
      <c r="G786" s="21"/>
    </row>
    <row r="787" spans="1:7" x14ac:dyDescent="0.4">
      <c r="A787" s="21"/>
      <c r="B787" s="21"/>
      <c r="D787" s="21"/>
      <c r="E787" s="21"/>
      <c r="F787" s="21"/>
      <c r="G787" s="21"/>
    </row>
    <row r="788" spans="1:7" x14ac:dyDescent="0.4">
      <c r="A788" s="21"/>
      <c r="B788" s="21"/>
      <c r="D788" s="21"/>
      <c r="E788" s="21"/>
      <c r="F788" s="21"/>
      <c r="G788" s="21"/>
    </row>
    <row r="789" spans="1:7" x14ac:dyDescent="0.4">
      <c r="A789" s="21"/>
      <c r="B789" s="21"/>
      <c r="D789" s="21"/>
      <c r="E789" s="21"/>
      <c r="F789" s="21"/>
      <c r="G789" s="21"/>
    </row>
    <row r="790" spans="1:7" x14ac:dyDescent="0.4">
      <c r="A790" s="21"/>
      <c r="B790" s="21"/>
      <c r="D790" s="21"/>
      <c r="E790" s="21"/>
      <c r="F790" s="21"/>
      <c r="G790" s="21"/>
    </row>
    <row r="791" spans="1:7" x14ac:dyDescent="0.4">
      <c r="A791" s="21"/>
      <c r="B791" s="21"/>
      <c r="D791" s="21"/>
      <c r="E791" s="21"/>
      <c r="F791" s="21"/>
      <c r="G791" s="21"/>
    </row>
    <row r="792" spans="1:7" x14ac:dyDescent="0.4">
      <c r="A792" s="21"/>
      <c r="B792" s="21"/>
      <c r="D792" s="21"/>
      <c r="E792" s="21"/>
      <c r="F792" s="21"/>
      <c r="G792" s="21"/>
    </row>
    <row r="793" spans="1:7" x14ac:dyDescent="0.4">
      <c r="A793" s="21"/>
      <c r="B793" s="21"/>
      <c r="D793" s="21"/>
      <c r="E793" s="21"/>
      <c r="F793" s="21"/>
      <c r="G793" s="21"/>
    </row>
    <row r="794" spans="1:7" x14ac:dyDescent="0.4">
      <c r="A794" s="21"/>
      <c r="B794" s="21"/>
      <c r="D794" s="21"/>
      <c r="E794" s="21"/>
      <c r="F794" s="21"/>
      <c r="G794" s="21"/>
    </row>
    <row r="795" spans="1:7" x14ac:dyDescent="0.4">
      <c r="A795" s="21"/>
      <c r="B795" s="21"/>
      <c r="D795" s="21"/>
      <c r="E795" s="21"/>
      <c r="F795" s="21"/>
      <c r="G795" s="21"/>
    </row>
    <row r="796" spans="1:7" x14ac:dyDescent="0.4">
      <c r="A796" s="21"/>
      <c r="B796" s="21"/>
      <c r="D796" s="21"/>
      <c r="E796" s="21"/>
      <c r="F796" s="21"/>
      <c r="G796" s="21"/>
    </row>
    <row r="797" spans="1:7" x14ac:dyDescent="0.4">
      <c r="A797" s="21"/>
      <c r="B797" s="21"/>
      <c r="D797" s="21"/>
      <c r="E797" s="21"/>
      <c r="F797" s="21"/>
      <c r="G797" s="21"/>
    </row>
    <row r="798" spans="1:7" x14ac:dyDescent="0.4">
      <c r="A798" s="21"/>
      <c r="B798" s="21"/>
      <c r="D798" s="21"/>
      <c r="E798" s="21"/>
      <c r="F798" s="21"/>
      <c r="G798" s="21"/>
    </row>
    <row r="799" spans="1:7" x14ac:dyDescent="0.4">
      <c r="A799" s="21"/>
      <c r="B799" s="21"/>
      <c r="D799" s="21"/>
      <c r="E799" s="21"/>
      <c r="F799" s="21"/>
      <c r="G799" s="21"/>
    </row>
    <row r="800" spans="1:7" x14ac:dyDescent="0.4">
      <c r="A800" s="21"/>
      <c r="B800" s="21"/>
      <c r="D800" s="21"/>
      <c r="E800" s="21"/>
      <c r="F800" s="21"/>
      <c r="G800" s="21"/>
    </row>
    <row r="801" spans="1:7" x14ac:dyDescent="0.4">
      <c r="A801" s="21"/>
      <c r="B801" s="21"/>
      <c r="D801" s="21"/>
      <c r="E801" s="21"/>
      <c r="F801" s="21"/>
      <c r="G801" s="21"/>
    </row>
    <row r="802" spans="1:7" x14ac:dyDescent="0.4">
      <c r="A802" s="21"/>
      <c r="B802" s="21"/>
      <c r="D802" s="21"/>
      <c r="E802" s="21"/>
      <c r="F802" s="21"/>
      <c r="G802" s="21"/>
    </row>
    <row r="803" spans="1:7" x14ac:dyDescent="0.4">
      <c r="A803" s="21"/>
      <c r="B803" s="21"/>
      <c r="D803" s="21"/>
      <c r="E803" s="21"/>
      <c r="F803" s="21"/>
      <c r="G803" s="21"/>
    </row>
    <row r="804" spans="1:7" x14ac:dyDescent="0.4">
      <c r="A804" s="21"/>
      <c r="B804" s="21"/>
      <c r="D804" s="21"/>
      <c r="E804" s="21"/>
      <c r="F804" s="21"/>
      <c r="G804" s="21"/>
    </row>
    <row r="805" spans="1:7" x14ac:dyDescent="0.4">
      <c r="A805" s="21"/>
      <c r="B805" s="21"/>
      <c r="D805" s="21"/>
      <c r="E805" s="21"/>
      <c r="F805" s="21"/>
      <c r="G805" s="21"/>
    </row>
    <row r="806" spans="1:7" x14ac:dyDescent="0.4">
      <c r="A806" s="21"/>
      <c r="B806" s="21"/>
      <c r="D806" s="21"/>
      <c r="E806" s="21"/>
      <c r="F806" s="21"/>
      <c r="G806" s="21"/>
    </row>
    <row r="807" spans="1:7" x14ac:dyDescent="0.4">
      <c r="A807" s="21"/>
      <c r="B807" s="21"/>
      <c r="D807" s="21"/>
      <c r="E807" s="21"/>
      <c r="F807" s="21"/>
      <c r="G807" s="21"/>
    </row>
    <row r="808" spans="1:7" x14ac:dyDescent="0.4">
      <c r="A808" s="21"/>
      <c r="B808" s="21"/>
      <c r="D808" s="21"/>
      <c r="E808" s="21"/>
      <c r="F808" s="21"/>
      <c r="G808" s="21"/>
    </row>
    <row r="809" spans="1:7" x14ac:dyDescent="0.4">
      <c r="A809" s="21"/>
      <c r="B809" s="21"/>
      <c r="D809" s="21"/>
      <c r="E809" s="21"/>
      <c r="F809" s="21"/>
      <c r="G809" s="21"/>
    </row>
    <row r="810" spans="1:7" x14ac:dyDescent="0.4">
      <c r="A810" s="21"/>
      <c r="B810" s="21"/>
      <c r="D810" s="21"/>
      <c r="E810" s="21"/>
      <c r="F810" s="21"/>
      <c r="G810" s="21"/>
    </row>
    <row r="811" spans="1:7" x14ac:dyDescent="0.4">
      <c r="A811" s="21"/>
      <c r="B811" s="21"/>
      <c r="D811" s="21"/>
      <c r="E811" s="21"/>
      <c r="F811" s="21"/>
      <c r="G811" s="21"/>
    </row>
    <row r="812" spans="1:7" x14ac:dyDescent="0.4">
      <c r="A812" s="21"/>
      <c r="B812" s="21"/>
      <c r="D812" s="21"/>
      <c r="E812" s="21"/>
      <c r="F812" s="21"/>
      <c r="G812" s="21"/>
    </row>
    <row r="813" spans="1:7" x14ac:dyDescent="0.4">
      <c r="A813" s="21"/>
      <c r="B813" s="21"/>
      <c r="D813" s="21"/>
      <c r="E813" s="21"/>
      <c r="F813" s="21"/>
      <c r="G813" s="21"/>
    </row>
    <row r="814" spans="1:7" x14ac:dyDescent="0.4">
      <c r="A814" s="21"/>
      <c r="B814" s="21"/>
      <c r="D814" s="21"/>
      <c r="E814" s="21"/>
      <c r="F814" s="21"/>
      <c r="G814" s="21"/>
    </row>
    <row r="815" spans="1:7" x14ac:dyDescent="0.4">
      <c r="A815" s="21"/>
      <c r="B815" s="21"/>
      <c r="D815" s="21"/>
      <c r="E815" s="21"/>
      <c r="F815" s="21"/>
      <c r="G815" s="21"/>
    </row>
    <row r="816" spans="1:7" x14ac:dyDescent="0.4">
      <c r="A816" s="21"/>
      <c r="B816" s="21"/>
      <c r="D816" s="21"/>
      <c r="E816" s="21"/>
      <c r="F816" s="21"/>
      <c r="G816" s="21"/>
    </row>
    <row r="817" spans="1:7" x14ac:dyDescent="0.4">
      <c r="A817" s="21"/>
      <c r="B817" s="21"/>
      <c r="D817" s="21"/>
      <c r="E817" s="21"/>
      <c r="F817" s="21"/>
      <c r="G817" s="21"/>
    </row>
    <row r="818" spans="1:7" x14ac:dyDescent="0.4">
      <c r="A818" s="21"/>
      <c r="B818" s="21"/>
      <c r="D818" s="21"/>
      <c r="E818" s="21"/>
      <c r="F818" s="21"/>
      <c r="G818" s="21"/>
    </row>
    <row r="819" spans="1:7" x14ac:dyDescent="0.4">
      <c r="A819" s="21"/>
      <c r="B819" s="21"/>
      <c r="D819" s="21"/>
      <c r="E819" s="21"/>
      <c r="F819" s="21"/>
      <c r="G819" s="21"/>
    </row>
    <row r="820" spans="1:7" x14ac:dyDescent="0.4">
      <c r="A820" s="21"/>
      <c r="B820" s="21"/>
      <c r="D820" s="21"/>
      <c r="E820" s="21"/>
      <c r="F820" s="21"/>
      <c r="G820" s="21"/>
    </row>
    <row r="821" spans="1:7" x14ac:dyDescent="0.4">
      <c r="A821" s="21"/>
      <c r="B821" s="21"/>
      <c r="D821" s="21"/>
      <c r="E821" s="21"/>
      <c r="F821" s="21"/>
      <c r="G821" s="21"/>
    </row>
    <row r="822" spans="1:7" x14ac:dyDescent="0.4">
      <c r="A822" s="21"/>
      <c r="B822" s="21"/>
      <c r="D822" s="21"/>
      <c r="E822" s="21"/>
      <c r="F822" s="21"/>
      <c r="G822" s="21"/>
    </row>
    <row r="823" spans="1:7" x14ac:dyDescent="0.4">
      <c r="A823" s="21"/>
      <c r="B823" s="21"/>
      <c r="D823" s="21"/>
      <c r="E823" s="21"/>
      <c r="F823" s="21"/>
      <c r="G823" s="21"/>
    </row>
    <row r="824" spans="1:7" x14ac:dyDescent="0.4">
      <c r="A824" s="21"/>
      <c r="B824" s="21"/>
      <c r="D824" s="21"/>
      <c r="E824" s="21"/>
      <c r="F824" s="21"/>
      <c r="G824" s="21"/>
    </row>
    <row r="825" spans="1:7" x14ac:dyDescent="0.4">
      <c r="A825" s="21"/>
      <c r="B825" s="21"/>
      <c r="D825" s="21"/>
      <c r="E825" s="21"/>
      <c r="F825" s="21"/>
      <c r="G825" s="21"/>
    </row>
    <row r="826" spans="1:7" x14ac:dyDescent="0.4">
      <c r="A826" s="21"/>
      <c r="B826" s="21"/>
      <c r="D826" s="21"/>
      <c r="E826" s="21"/>
      <c r="F826" s="21"/>
      <c r="G826" s="21"/>
    </row>
    <row r="827" spans="1:7" x14ac:dyDescent="0.4">
      <c r="A827" s="21"/>
      <c r="B827" s="21"/>
      <c r="D827" s="21"/>
      <c r="E827" s="21"/>
      <c r="F827" s="21"/>
      <c r="G827" s="21"/>
    </row>
    <row r="828" spans="1:7" x14ac:dyDescent="0.4">
      <c r="A828" s="21"/>
      <c r="B828" s="21"/>
      <c r="D828" s="21"/>
      <c r="E828" s="21"/>
      <c r="F828" s="21"/>
      <c r="G828" s="21"/>
    </row>
    <row r="829" spans="1:7" x14ac:dyDescent="0.4">
      <c r="A829" s="21"/>
      <c r="B829" s="21"/>
      <c r="D829" s="21"/>
      <c r="E829" s="21"/>
      <c r="F829" s="21"/>
      <c r="G829" s="21"/>
    </row>
    <row r="830" spans="1:7" x14ac:dyDescent="0.4">
      <c r="A830" s="21"/>
      <c r="B830" s="21"/>
      <c r="D830" s="21"/>
      <c r="E830" s="21"/>
      <c r="F830" s="21"/>
      <c r="G830" s="21"/>
    </row>
    <row r="831" spans="1:7" x14ac:dyDescent="0.4">
      <c r="A831" s="21"/>
      <c r="B831" s="21"/>
      <c r="D831" s="21"/>
      <c r="E831" s="21"/>
      <c r="F831" s="21"/>
      <c r="G831" s="21"/>
    </row>
    <row r="832" spans="1:7" x14ac:dyDescent="0.4">
      <c r="A832" s="21"/>
      <c r="B832" s="21"/>
      <c r="D832" s="21"/>
      <c r="E832" s="21"/>
      <c r="F832" s="21"/>
      <c r="G832" s="21"/>
    </row>
    <row r="833" spans="1:7" x14ac:dyDescent="0.4">
      <c r="A833" s="21"/>
      <c r="B833" s="21"/>
      <c r="D833" s="21"/>
      <c r="E833" s="21"/>
      <c r="F833" s="21"/>
      <c r="G833" s="21"/>
    </row>
    <row r="834" spans="1:7" x14ac:dyDescent="0.4">
      <c r="A834" s="21"/>
      <c r="B834" s="21"/>
      <c r="D834" s="21"/>
      <c r="E834" s="21"/>
      <c r="F834" s="21"/>
      <c r="G834" s="21"/>
    </row>
    <row r="835" spans="1:7" x14ac:dyDescent="0.4">
      <c r="A835" s="21"/>
      <c r="B835" s="21"/>
      <c r="D835" s="21"/>
      <c r="E835" s="21"/>
      <c r="F835" s="21"/>
      <c r="G835" s="21"/>
    </row>
    <row r="836" spans="1:7" x14ac:dyDescent="0.4">
      <c r="A836" s="21"/>
      <c r="B836" s="21"/>
      <c r="D836" s="21"/>
      <c r="E836" s="21"/>
      <c r="F836" s="21"/>
      <c r="G836" s="21"/>
    </row>
    <row r="837" spans="1:7" x14ac:dyDescent="0.4">
      <c r="A837" s="21"/>
      <c r="B837" s="21"/>
      <c r="D837" s="21"/>
      <c r="E837" s="21"/>
      <c r="F837" s="21"/>
      <c r="G837" s="21"/>
    </row>
    <row r="838" spans="1:7" x14ac:dyDescent="0.4">
      <c r="A838" s="21"/>
      <c r="B838" s="21"/>
      <c r="D838" s="21"/>
      <c r="E838" s="21"/>
      <c r="F838" s="21"/>
      <c r="G838" s="21"/>
    </row>
    <row r="839" spans="1:7" x14ac:dyDescent="0.4">
      <c r="A839" s="21"/>
      <c r="B839" s="21"/>
      <c r="D839" s="21"/>
      <c r="E839" s="21"/>
      <c r="F839" s="21"/>
      <c r="G839" s="21"/>
    </row>
    <row r="840" spans="1:7" x14ac:dyDescent="0.4">
      <c r="A840" s="21"/>
      <c r="B840" s="21"/>
      <c r="D840" s="21"/>
      <c r="E840" s="21"/>
      <c r="F840" s="21"/>
      <c r="G840" s="21"/>
    </row>
    <row r="841" spans="1:7" x14ac:dyDescent="0.4">
      <c r="A841" s="21"/>
      <c r="B841" s="21"/>
      <c r="D841" s="21"/>
      <c r="E841" s="21"/>
      <c r="F841" s="21"/>
      <c r="G841" s="21"/>
    </row>
    <row r="842" spans="1:7" x14ac:dyDescent="0.4">
      <c r="A842" s="21"/>
      <c r="B842" s="21"/>
      <c r="D842" s="21"/>
      <c r="E842" s="21"/>
      <c r="F842" s="21"/>
      <c r="G842" s="21"/>
    </row>
    <row r="843" spans="1:7" x14ac:dyDescent="0.4">
      <c r="A843" s="21"/>
      <c r="B843" s="21"/>
      <c r="D843" s="21"/>
      <c r="E843" s="21"/>
      <c r="F843" s="21"/>
      <c r="G843" s="21"/>
    </row>
    <row r="844" spans="1:7" x14ac:dyDescent="0.4">
      <c r="A844" s="21"/>
      <c r="B844" s="21"/>
      <c r="D844" s="21"/>
      <c r="E844" s="21"/>
      <c r="F844" s="21"/>
      <c r="G844" s="21"/>
    </row>
    <row r="845" spans="1:7" x14ac:dyDescent="0.4">
      <c r="A845" s="21"/>
      <c r="B845" s="21"/>
      <c r="D845" s="21"/>
      <c r="E845" s="21"/>
      <c r="F845" s="21"/>
      <c r="G845" s="21"/>
    </row>
    <row r="846" spans="1:7" x14ac:dyDescent="0.4">
      <c r="A846" s="21"/>
      <c r="B846" s="21"/>
      <c r="D846" s="21"/>
      <c r="E846" s="21"/>
      <c r="F846" s="21"/>
      <c r="G846" s="21"/>
    </row>
    <row r="847" spans="1:7" x14ac:dyDescent="0.4">
      <c r="A847" s="21"/>
      <c r="B847" s="21"/>
      <c r="D847" s="21"/>
      <c r="E847" s="21"/>
      <c r="F847" s="21"/>
      <c r="G847" s="21"/>
    </row>
    <row r="848" spans="1:7" x14ac:dyDescent="0.4">
      <c r="A848" s="21"/>
      <c r="B848" s="21"/>
      <c r="D848" s="21"/>
      <c r="E848" s="21"/>
      <c r="F848" s="21"/>
      <c r="G848" s="21"/>
    </row>
    <row r="849" spans="1:7" x14ac:dyDescent="0.4">
      <c r="A849" s="21"/>
      <c r="B849" s="21"/>
      <c r="D849" s="21"/>
      <c r="E849" s="21"/>
      <c r="F849" s="21"/>
      <c r="G849" s="21"/>
    </row>
    <row r="850" spans="1:7" x14ac:dyDescent="0.4">
      <c r="A850" s="21"/>
      <c r="B850" s="21"/>
      <c r="D850" s="21"/>
      <c r="E850" s="21"/>
      <c r="F850" s="21"/>
      <c r="G850" s="21"/>
    </row>
    <row r="851" spans="1:7" x14ac:dyDescent="0.4">
      <c r="A851" s="21"/>
      <c r="B851" s="21"/>
      <c r="D851" s="21"/>
      <c r="E851" s="21"/>
      <c r="F851" s="21"/>
      <c r="G851" s="21"/>
    </row>
    <row r="852" spans="1:7" x14ac:dyDescent="0.4">
      <c r="A852" s="21"/>
      <c r="B852" s="21"/>
      <c r="D852" s="21"/>
      <c r="E852" s="21"/>
      <c r="F852" s="21"/>
      <c r="G852" s="21"/>
    </row>
    <row r="853" spans="1:7" x14ac:dyDescent="0.4">
      <c r="A853" s="21"/>
      <c r="B853" s="21"/>
      <c r="D853" s="21"/>
      <c r="E853" s="21"/>
      <c r="F853" s="21"/>
      <c r="G853" s="21"/>
    </row>
    <row r="854" spans="1:7" x14ac:dyDescent="0.4">
      <c r="A854" s="21"/>
      <c r="B854" s="21"/>
      <c r="D854" s="21"/>
      <c r="E854" s="21"/>
      <c r="F854" s="21"/>
      <c r="G854" s="21"/>
    </row>
    <row r="855" spans="1:7" x14ac:dyDescent="0.4">
      <c r="A855" s="21"/>
      <c r="B855" s="21"/>
      <c r="D855" s="21"/>
      <c r="E855" s="21"/>
      <c r="F855" s="21"/>
      <c r="G855" s="21"/>
    </row>
    <row r="856" spans="1:7" x14ac:dyDescent="0.4">
      <c r="A856" s="21"/>
      <c r="B856" s="21"/>
      <c r="D856" s="21"/>
      <c r="E856" s="21"/>
      <c r="F856" s="21"/>
      <c r="G856" s="21"/>
    </row>
    <row r="857" spans="1:7" x14ac:dyDescent="0.4">
      <c r="A857" s="21"/>
      <c r="B857" s="21"/>
      <c r="D857" s="21"/>
      <c r="E857" s="21"/>
      <c r="F857" s="21"/>
      <c r="G857" s="21"/>
    </row>
    <row r="858" spans="1:7" x14ac:dyDescent="0.4">
      <c r="A858" s="21"/>
      <c r="B858" s="21"/>
      <c r="D858" s="21"/>
      <c r="E858" s="21"/>
      <c r="F858" s="21"/>
      <c r="G858" s="21"/>
    </row>
    <row r="859" spans="1:7" x14ac:dyDescent="0.4">
      <c r="A859" s="21"/>
      <c r="B859" s="21"/>
      <c r="D859" s="21"/>
      <c r="E859" s="21"/>
      <c r="F859" s="21"/>
      <c r="G859" s="21"/>
    </row>
    <row r="860" spans="1:7" x14ac:dyDescent="0.4">
      <c r="A860" s="21"/>
      <c r="B860" s="21"/>
      <c r="D860" s="21"/>
      <c r="E860" s="21"/>
      <c r="F860" s="21"/>
      <c r="G860" s="21"/>
    </row>
    <row r="861" spans="1:7" x14ac:dyDescent="0.4">
      <c r="A861" s="21"/>
      <c r="B861" s="21"/>
      <c r="D861" s="21"/>
      <c r="E861" s="21"/>
      <c r="F861" s="21"/>
      <c r="G861" s="21"/>
    </row>
    <row r="862" spans="1:7" x14ac:dyDescent="0.4">
      <c r="A862" s="21"/>
      <c r="B862" s="21"/>
      <c r="D862" s="21"/>
      <c r="E862" s="21"/>
      <c r="F862" s="21"/>
      <c r="G862" s="21"/>
    </row>
    <row r="863" spans="1:7" x14ac:dyDescent="0.4">
      <c r="A863" s="21"/>
      <c r="B863" s="21"/>
      <c r="D863" s="21"/>
      <c r="E863" s="21"/>
      <c r="F863" s="21"/>
      <c r="G863" s="21"/>
    </row>
    <row r="864" spans="1:7" x14ac:dyDescent="0.4">
      <c r="A864" s="21"/>
      <c r="B864" s="21"/>
      <c r="D864" s="21"/>
      <c r="E864" s="21"/>
      <c r="F864" s="21"/>
      <c r="G864" s="21"/>
    </row>
    <row r="865" spans="1:7" x14ac:dyDescent="0.4">
      <c r="A865" s="21"/>
      <c r="B865" s="21"/>
      <c r="D865" s="21"/>
      <c r="E865" s="21"/>
      <c r="F865" s="21"/>
      <c r="G865" s="21"/>
    </row>
    <row r="866" spans="1:7" x14ac:dyDescent="0.4">
      <c r="A866" s="21"/>
      <c r="B866" s="21"/>
      <c r="D866" s="21"/>
      <c r="E866" s="21"/>
      <c r="F866" s="21"/>
      <c r="G866" s="21"/>
    </row>
    <row r="867" spans="1:7" x14ac:dyDescent="0.4">
      <c r="A867" s="21"/>
      <c r="B867" s="21"/>
      <c r="D867" s="21"/>
      <c r="E867" s="21"/>
      <c r="F867" s="21"/>
      <c r="G867" s="21"/>
    </row>
    <row r="868" spans="1:7" x14ac:dyDescent="0.4">
      <c r="A868" s="21"/>
      <c r="B868" s="21"/>
      <c r="D868" s="21"/>
      <c r="E868" s="21"/>
      <c r="F868" s="21"/>
      <c r="G868" s="21"/>
    </row>
    <row r="869" spans="1:7" x14ac:dyDescent="0.4">
      <c r="A869" s="21"/>
      <c r="B869" s="21"/>
      <c r="D869" s="21"/>
      <c r="E869" s="21"/>
      <c r="F869" s="21"/>
      <c r="G869" s="21"/>
    </row>
    <row r="870" spans="1:7" x14ac:dyDescent="0.4">
      <c r="A870" s="21"/>
      <c r="B870" s="21"/>
      <c r="D870" s="21"/>
      <c r="E870" s="21"/>
      <c r="F870" s="21"/>
      <c r="G870" s="21"/>
    </row>
    <row r="871" spans="1:7" x14ac:dyDescent="0.4">
      <c r="A871" s="21"/>
      <c r="B871" s="21"/>
      <c r="D871" s="21"/>
      <c r="E871" s="21"/>
      <c r="F871" s="21"/>
      <c r="G871" s="21"/>
    </row>
    <row r="872" spans="1:7" x14ac:dyDescent="0.4">
      <c r="A872" s="21"/>
      <c r="B872" s="21"/>
      <c r="D872" s="21"/>
      <c r="E872" s="21"/>
      <c r="F872" s="21"/>
      <c r="G872" s="21"/>
    </row>
    <row r="873" spans="1:7" x14ac:dyDescent="0.4">
      <c r="A873" s="21"/>
      <c r="B873" s="21"/>
      <c r="D873" s="21"/>
      <c r="E873" s="21"/>
      <c r="F873" s="21"/>
      <c r="G873" s="21"/>
    </row>
    <row r="874" spans="1:7" x14ac:dyDescent="0.4">
      <c r="A874" s="21"/>
      <c r="B874" s="21"/>
      <c r="D874" s="21"/>
      <c r="E874" s="21"/>
      <c r="F874" s="21"/>
      <c r="G874" s="21"/>
    </row>
    <row r="875" spans="1:7" x14ac:dyDescent="0.4">
      <c r="A875" s="21"/>
      <c r="B875" s="21"/>
      <c r="D875" s="21"/>
      <c r="E875" s="21"/>
      <c r="F875" s="21"/>
      <c r="G875" s="21"/>
    </row>
    <row r="876" spans="1:7" x14ac:dyDescent="0.4">
      <c r="A876" s="21"/>
      <c r="B876" s="21"/>
      <c r="D876" s="21"/>
      <c r="E876" s="21"/>
      <c r="F876" s="21"/>
      <c r="G876" s="21"/>
    </row>
    <row r="877" spans="1:7" x14ac:dyDescent="0.4">
      <c r="A877" s="21"/>
      <c r="B877" s="21"/>
      <c r="D877" s="21"/>
      <c r="E877" s="21"/>
      <c r="F877" s="21"/>
      <c r="G877" s="21"/>
    </row>
    <row r="878" spans="1:7" x14ac:dyDescent="0.4">
      <c r="A878" s="21"/>
      <c r="B878" s="21"/>
      <c r="D878" s="21"/>
      <c r="E878" s="21"/>
      <c r="F878" s="21"/>
      <c r="G878" s="21"/>
    </row>
    <row r="879" spans="1:7" x14ac:dyDescent="0.4">
      <c r="A879" s="21"/>
      <c r="B879" s="21"/>
      <c r="D879" s="21"/>
      <c r="E879" s="21"/>
      <c r="F879" s="21"/>
      <c r="G879" s="21"/>
    </row>
    <row r="880" spans="1:7" x14ac:dyDescent="0.4">
      <c r="A880" s="21"/>
      <c r="B880" s="21"/>
      <c r="D880" s="21"/>
      <c r="E880" s="21"/>
      <c r="F880" s="21"/>
      <c r="G880" s="21"/>
    </row>
    <row r="881" spans="1:7" x14ac:dyDescent="0.4">
      <c r="A881" s="21"/>
      <c r="B881" s="21"/>
      <c r="D881" s="21"/>
      <c r="E881" s="21"/>
      <c r="F881" s="21"/>
      <c r="G881" s="21"/>
    </row>
    <row r="882" spans="1:7" x14ac:dyDescent="0.4">
      <c r="A882" s="21"/>
      <c r="B882" s="21"/>
      <c r="D882" s="21"/>
      <c r="E882" s="21"/>
      <c r="F882" s="21"/>
      <c r="G882" s="21"/>
    </row>
    <row r="883" spans="1:7" x14ac:dyDescent="0.4">
      <c r="A883" s="21"/>
      <c r="B883" s="21"/>
      <c r="D883" s="21"/>
      <c r="E883" s="21"/>
      <c r="F883" s="21"/>
      <c r="G883" s="21"/>
    </row>
    <row r="884" spans="1:7" x14ac:dyDescent="0.4">
      <c r="A884" s="21"/>
      <c r="B884" s="21"/>
      <c r="D884" s="21"/>
      <c r="E884" s="21"/>
      <c r="F884" s="21"/>
      <c r="G884" s="21"/>
    </row>
    <row r="885" spans="1:7" x14ac:dyDescent="0.4">
      <c r="A885" s="21"/>
      <c r="B885" s="21"/>
      <c r="D885" s="21"/>
      <c r="E885" s="21"/>
      <c r="F885" s="21"/>
      <c r="G885" s="21"/>
    </row>
    <row r="886" spans="1:7" x14ac:dyDescent="0.4">
      <c r="A886" s="21"/>
      <c r="B886" s="21"/>
      <c r="D886" s="21"/>
      <c r="E886" s="21"/>
      <c r="F886" s="21"/>
      <c r="G886" s="21"/>
    </row>
    <row r="887" spans="1:7" x14ac:dyDescent="0.4">
      <c r="A887" s="21"/>
      <c r="B887" s="21"/>
      <c r="D887" s="21"/>
      <c r="E887" s="21"/>
      <c r="F887" s="21"/>
      <c r="G887" s="21"/>
    </row>
    <row r="888" spans="1:7" x14ac:dyDescent="0.4">
      <c r="A888" s="21"/>
      <c r="B888" s="21"/>
      <c r="D888" s="21"/>
      <c r="E888" s="21"/>
      <c r="F888" s="21"/>
      <c r="G888" s="21"/>
    </row>
    <row r="889" spans="1:7" x14ac:dyDescent="0.4">
      <c r="A889" s="21"/>
      <c r="B889" s="21"/>
      <c r="D889" s="21"/>
      <c r="E889" s="21"/>
      <c r="F889" s="21"/>
      <c r="G889" s="21"/>
    </row>
    <row r="890" spans="1:7" x14ac:dyDescent="0.4">
      <c r="A890" s="21"/>
      <c r="B890" s="21"/>
      <c r="D890" s="21"/>
      <c r="E890" s="21"/>
      <c r="F890" s="21"/>
      <c r="G890" s="21"/>
    </row>
    <row r="891" spans="1:7" x14ac:dyDescent="0.4">
      <c r="A891" s="21"/>
      <c r="B891" s="21"/>
      <c r="D891" s="21"/>
      <c r="E891" s="21"/>
      <c r="F891" s="21"/>
      <c r="G891" s="21"/>
    </row>
    <row r="892" spans="1:7" x14ac:dyDescent="0.4">
      <c r="A892" s="21"/>
      <c r="B892" s="21"/>
      <c r="D892" s="21"/>
      <c r="E892" s="21"/>
      <c r="F892" s="21"/>
      <c r="G892" s="21"/>
    </row>
    <row r="893" spans="1:7" x14ac:dyDescent="0.4">
      <c r="A893" s="21"/>
      <c r="B893" s="21"/>
      <c r="D893" s="21"/>
      <c r="E893" s="21"/>
      <c r="F893" s="21"/>
      <c r="G893" s="21"/>
    </row>
    <row r="894" spans="1:7" x14ac:dyDescent="0.4">
      <c r="A894" s="21"/>
      <c r="B894" s="21"/>
      <c r="D894" s="21"/>
      <c r="E894" s="21"/>
      <c r="F894" s="21"/>
      <c r="G894" s="21"/>
    </row>
    <row r="895" spans="1:7" x14ac:dyDescent="0.4">
      <c r="A895" s="21"/>
      <c r="B895" s="21"/>
      <c r="D895" s="21"/>
      <c r="E895" s="21"/>
      <c r="F895" s="21"/>
      <c r="G895" s="21"/>
    </row>
    <row r="896" spans="1:7" x14ac:dyDescent="0.4">
      <c r="A896" s="21"/>
      <c r="B896" s="21"/>
      <c r="D896" s="21"/>
      <c r="E896" s="21"/>
      <c r="F896" s="21"/>
      <c r="G896" s="21"/>
    </row>
    <row r="897" spans="1:7" x14ac:dyDescent="0.4">
      <c r="A897" s="21"/>
      <c r="B897" s="21"/>
      <c r="D897" s="21"/>
      <c r="E897" s="21"/>
      <c r="F897" s="21"/>
      <c r="G897" s="21"/>
    </row>
    <row r="898" spans="1:7" x14ac:dyDescent="0.4">
      <c r="A898" s="21"/>
      <c r="B898" s="21"/>
      <c r="D898" s="21"/>
      <c r="E898" s="21"/>
      <c r="F898" s="21"/>
      <c r="G898" s="21"/>
    </row>
    <row r="899" spans="1:7" x14ac:dyDescent="0.4">
      <c r="A899" s="21"/>
      <c r="B899" s="21"/>
      <c r="D899" s="21"/>
      <c r="E899" s="21"/>
      <c r="F899" s="21"/>
      <c r="G899" s="21"/>
    </row>
    <row r="900" spans="1:7" x14ac:dyDescent="0.4">
      <c r="A900" s="21"/>
      <c r="B900" s="21"/>
      <c r="D900" s="21"/>
      <c r="E900" s="21"/>
      <c r="F900" s="21"/>
      <c r="G900" s="21"/>
    </row>
    <row r="901" spans="1:7" x14ac:dyDescent="0.4">
      <c r="A901" s="21"/>
      <c r="B901" s="21"/>
      <c r="D901" s="21"/>
      <c r="E901" s="21"/>
      <c r="F901" s="21"/>
      <c r="G901" s="21"/>
    </row>
    <row r="902" spans="1:7" x14ac:dyDescent="0.4">
      <c r="A902" s="21"/>
      <c r="B902" s="21"/>
      <c r="D902" s="21"/>
      <c r="E902" s="21"/>
      <c r="F902" s="21"/>
      <c r="G902" s="21"/>
    </row>
    <row r="903" spans="1:7" x14ac:dyDescent="0.4">
      <c r="A903" s="21"/>
      <c r="B903" s="21"/>
      <c r="D903" s="21"/>
      <c r="E903" s="21"/>
      <c r="F903" s="21"/>
      <c r="G903" s="21"/>
    </row>
    <row r="904" spans="1:7" x14ac:dyDescent="0.4">
      <c r="A904" s="21"/>
      <c r="B904" s="21"/>
      <c r="D904" s="21"/>
      <c r="E904" s="21"/>
      <c r="F904" s="21"/>
      <c r="G904" s="21"/>
    </row>
    <row r="905" spans="1:7" x14ac:dyDescent="0.4">
      <c r="A905" s="21"/>
      <c r="B905" s="21"/>
      <c r="D905" s="21"/>
      <c r="E905" s="21"/>
      <c r="F905" s="21"/>
      <c r="G905" s="21"/>
    </row>
    <row r="906" spans="1:7" x14ac:dyDescent="0.4">
      <c r="A906" s="21"/>
      <c r="B906" s="21"/>
      <c r="D906" s="21"/>
      <c r="E906" s="21"/>
      <c r="F906" s="21"/>
      <c r="G906" s="21"/>
    </row>
    <row r="907" spans="1:7" x14ac:dyDescent="0.4">
      <c r="A907" s="21"/>
      <c r="B907" s="21"/>
      <c r="D907" s="21"/>
      <c r="E907" s="21"/>
      <c r="F907" s="21"/>
      <c r="G907" s="21"/>
    </row>
    <row r="908" spans="1:7" x14ac:dyDescent="0.4">
      <c r="A908" s="21"/>
      <c r="B908" s="21"/>
      <c r="D908" s="21"/>
      <c r="E908" s="21"/>
      <c r="F908" s="21"/>
      <c r="G908" s="21"/>
    </row>
    <row r="909" spans="1:7" x14ac:dyDescent="0.4">
      <c r="A909" s="21"/>
      <c r="B909" s="21"/>
      <c r="D909" s="21"/>
      <c r="E909" s="21"/>
      <c r="F909" s="21"/>
      <c r="G909" s="21"/>
    </row>
    <row r="910" spans="1:7" x14ac:dyDescent="0.4">
      <c r="A910" s="21"/>
      <c r="B910" s="21"/>
      <c r="D910" s="21"/>
      <c r="E910" s="21"/>
      <c r="F910" s="21"/>
      <c r="G910" s="21"/>
    </row>
    <row r="911" spans="1:7" x14ac:dyDescent="0.4">
      <c r="A911" s="21"/>
      <c r="B911" s="21"/>
      <c r="D911" s="21"/>
      <c r="E911" s="21"/>
      <c r="F911" s="21"/>
      <c r="G911" s="21"/>
    </row>
    <row r="912" spans="1:7" x14ac:dyDescent="0.4">
      <c r="A912" s="21"/>
      <c r="B912" s="21"/>
      <c r="D912" s="21"/>
      <c r="E912" s="21"/>
      <c r="F912" s="21"/>
      <c r="G912" s="21"/>
    </row>
    <row r="913" spans="1:7" x14ac:dyDescent="0.4">
      <c r="A913" s="21"/>
      <c r="B913" s="21"/>
      <c r="D913" s="21"/>
      <c r="E913" s="21"/>
      <c r="F913" s="21"/>
      <c r="G913" s="21"/>
    </row>
    <row r="914" spans="1:7" x14ac:dyDescent="0.4">
      <c r="A914" s="21"/>
      <c r="B914" s="21"/>
      <c r="D914" s="21"/>
      <c r="E914" s="21"/>
      <c r="F914" s="21"/>
      <c r="G914" s="21"/>
    </row>
    <row r="915" spans="1:7" x14ac:dyDescent="0.4">
      <c r="A915" s="21"/>
      <c r="B915" s="21"/>
      <c r="D915" s="21"/>
      <c r="E915" s="21"/>
      <c r="F915" s="21"/>
      <c r="G915" s="21"/>
    </row>
    <row r="916" spans="1:7" x14ac:dyDescent="0.4">
      <c r="A916" s="21"/>
      <c r="B916" s="21"/>
      <c r="D916" s="21"/>
      <c r="E916" s="21"/>
      <c r="F916" s="21"/>
      <c r="G916" s="21"/>
    </row>
    <row r="917" spans="1:7" x14ac:dyDescent="0.4">
      <c r="A917" s="21"/>
      <c r="B917" s="21"/>
      <c r="D917" s="21"/>
      <c r="E917" s="21"/>
      <c r="F917" s="21"/>
      <c r="G917" s="21"/>
    </row>
    <row r="918" spans="1:7" x14ac:dyDescent="0.4">
      <c r="A918" s="21"/>
      <c r="B918" s="21"/>
      <c r="D918" s="21"/>
      <c r="E918" s="21"/>
      <c r="F918" s="21"/>
      <c r="G918" s="21"/>
    </row>
    <row r="919" spans="1:7" x14ac:dyDescent="0.4">
      <c r="A919" s="21"/>
      <c r="B919" s="21"/>
      <c r="D919" s="21"/>
      <c r="E919" s="21"/>
      <c r="F919" s="21"/>
      <c r="G919" s="21"/>
    </row>
    <row r="920" spans="1:7" x14ac:dyDescent="0.4">
      <c r="A920" s="21"/>
      <c r="B920" s="21"/>
      <c r="D920" s="21"/>
      <c r="E920" s="21"/>
      <c r="F920" s="21"/>
      <c r="G920" s="21"/>
    </row>
    <row r="921" spans="1:7" x14ac:dyDescent="0.4">
      <c r="A921" s="21"/>
      <c r="B921" s="21"/>
      <c r="D921" s="21"/>
      <c r="E921" s="21"/>
      <c r="F921" s="21"/>
      <c r="G921" s="21"/>
    </row>
    <row r="922" spans="1:7" x14ac:dyDescent="0.4">
      <c r="A922" s="21"/>
      <c r="B922" s="21"/>
      <c r="D922" s="21"/>
      <c r="E922" s="21"/>
      <c r="F922" s="21"/>
      <c r="G922" s="21"/>
    </row>
    <row r="923" spans="1:7" x14ac:dyDescent="0.4">
      <c r="A923" s="21"/>
      <c r="B923" s="21"/>
      <c r="D923" s="21"/>
      <c r="E923" s="21"/>
      <c r="F923" s="21"/>
      <c r="G923" s="21"/>
    </row>
    <row r="924" spans="1:7" x14ac:dyDescent="0.4">
      <c r="A924" s="21"/>
      <c r="B924" s="21"/>
      <c r="D924" s="21"/>
      <c r="E924" s="21"/>
      <c r="F924" s="21"/>
      <c r="G924" s="21"/>
    </row>
    <row r="925" spans="1:7" x14ac:dyDescent="0.4">
      <c r="A925" s="21"/>
      <c r="B925" s="21"/>
      <c r="D925" s="21"/>
      <c r="E925" s="21"/>
      <c r="F925" s="21"/>
      <c r="G925" s="21"/>
    </row>
    <row r="926" spans="1:7" x14ac:dyDescent="0.4">
      <c r="A926" s="21"/>
      <c r="B926" s="21"/>
      <c r="D926" s="21"/>
      <c r="E926" s="21"/>
      <c r="F926" s="21"/>
      <c r="G926" s="21"/>
    </row>
    <row r="927" spans="1:7" x14ac:dyDescent="0.4">
      <c r="A927" s="21"/>
      <c r="B927" s="21"/>
      <c r="D927" s="21"/>
      <c r="E927" s="21"/>
      <c r="F927" s="21"/>
      <c r="G927" s="21"/>
    </row>
    <row r="928" spans="1:7" x14ac:dyDescent="0.4">
      <c r="A928" s="21"/>
      <c r="B928" s="21"/>
      <c r="D928" s="21"/>
      <c r="E928" s="21"/>
      <c r="F928" s="21"/>
      <c r="G928" s="21"/>
    </row>
    <row r="929" spans="1:7" x14ac:dyDescent="0.4">
      <c r="A929" s="21"/>
      <c r="B929" s="21"/>
      <c r="D929" s="21"/>
      <c r="E929" s="21"/>
      <c r="F929" s="21"/>
      <c r="G929" s="21"/>
    </row>
    <row r="930" spans="1:7" x14ac:dyDescent="0.4">
      <c r="A930" s="21"/>
      <c r="B930" s="21"/>
      <c r="D930" s="21"/>
      <c r="E930" s="21"/>
      <c r="F930" s="21"/>
      <c r="G930" s="21"/>
    </row>
    <row r="931" spans="1:7" x14ac:dyDescent="0.4">
      <c r="A931" s="21"/>
      <c r="B931" s="21"/>
      <c r="D931" s="21"/>
      <c r="E931" s="21"/>
      <c r="F931" s="21"/>
      <c r="G931" s="21"/>
    </row>
    <row r="932" spans="1:7" x14ac:dyDescent="0.4">
      <c r="A932" s="21"/>
      <c r="B932" s="21"/>
      <c r="D932" s="21"/>
      <c r="E932" s="21"/>
      <c r="F932" s="21"/>
      <c r="G932" s="21"/>
    </row>
    <row r="933" spans="1:7" x14ac:dyDescent="0.4">
      <c r="A933" s="21"/>
      <c r="B933" s="21"/>
      <c r="D933" s="21"/>
      <c r="E933" s="21"/>
      <c r="F933" s="21"/>
      <c r="G933" s="21"/>
    </row>
    <row r="934" spans="1:7" x14ac:dyDescent="0.4">
      <c r="A934" s="21"/>
      <c r="B934" s="21"/>
      <c r="D934" s="21"/>
      <c r="E934" s="21"/>
      <c r="F934" s="21"/>
      <c r="G934" s="21"/>
    </row>
    <row r="935" spans="1:7" x14ac:dyDescent="0.4">
      <c r="A935" s="21"/>
      <c r="B935" s="21"/>
      <c r="D935" s="21"/>
      <c r="E935" s="21"/>
      <c r="F935" s="21"/>
      <c r="G935" s="21"/>
    </row>
    <row r="936" spans="1:7" x14ac:dyDescent="0.4">
      <c r="A936" s="21"/>
      <c r="B936" s="21"/>
      <c r="D936" s="21"/>
      <c r="E936" s="21"/>
      <c r="F936" s="21"/>
      <c r="G936" s="21"/>
    </row>
    <row r="937" spans="1:7" x14ac:dyDescent="0.4">
      <c r="A937" s="21"/>
      <c r="B937" s="21"/>
      <c r="D937" s="21"/>
      <c r="E937" s="21"/>
      <c r="F937" s="21"/>
      <c r="G937" s="21"/>
    </row>
    <row r="938" spans="1:7" x14ac:dyDescent="0.4">
      <c r="A938" s="21"/>
      <c r="B938" s="21"/>
      <c r="D938" s="21"/>
      <c r="E938" s="21"/>
      <c r="F938" s="21"/>
      <c r="G938" s="21"/>
    </row>
    <row r="939" spans="1:7" x14ac:dyDescent="0.4">
      <c r="A939" s="21"/>
      <c r="B939" s="21"/>
      <c r="D939" s="21"/>
      <c r="E939" s="21"/>
      <c r="F939" s="21"/>
      <c r="G939" s="21"/>
    </row>
    <row r="940" spans="1:7" x14ac:dyDescent="0.4">
      <c r="A940" s="21"/>
      <c r="B940" s="21"/>
      <c r="D940" s="21"/>
      <c r="E940" s="21"/>
      <c r="F940" s="21"/>
      <c r="G940" s="21"/>
    </row>
    <row r="941" spans="1:7" x14ac:dyDescent="0.4">
      <c r="A941" s="21"/>
      <c r="B941" s="21"/>
      <c r="D941" s="21"/>
      <c r="E941" s="21"/>
      <c r="F941" s="21"/>
      <c r="G941" s="21"/>
    </row>
    <row r="942" spans="1:7" x14ac:dyDescent="0.4">
      <c r="A942" s="21"/>
      <c r="B942" s="21"/>
      <c r="D942" s="21"/>
      <c r="E942" s="21"/>
      <c r="F942" s="21"/>
      <c r="G942" s="21"/>
    </row>
    <row r="943" spans="1:7" x14ac:dyDescent="0.4">
      <c r="A943" s="21"/>
      <c r="B943" s="21"/>
      <c r="D943" s="21"/>
      <c r="E943" s="21"/>
      <c r="F943" s="21"/>
      <c r="G943" s="21"/>
    </row>
    <row r="944" spans="1:7" x14ac:dyDescent="0.4">
      <c r="A944" s="21"/>
      <c r="B944" s="21"/>
      <c r="D944" s="21"/>
      <c r="E944" s="21"/>
      <c r="F944" s="21"/>
      <c r="G944" s="21"/>
    </row>
    <row r="945" spans="1:7" x14ac:dyDescent="0.4">
      <c r="A945" s="21"/>
      <c r="B945" s="21"/>
      <c r="D945" s="21"/>
      <c r="E945" s="21"/>
      <c r="F945" s="21"/>
      <c r="G945" s="21"/>
    </row>
    <row r="946" spans="1:7" x14ac:dyDescent="0.4">
      <c r="A946" s="21"/>
      <c r="B946" s="21"/>
      <c r="D946" s="21"/>
      <c r="E946" s="21"/>
      <c r="F946" s="21"/>
      <c r="G946" s="21"/>
    </row>
    <row r="947" spans="1:7" x14ac:dyDescent="0.4">
      <c r="A947" s="21"/>
      <c r="B947" s="21"/>
      <c r="D947" s="21"/>
      <c r="E947" s="21"/>
      <c r="F947" s="21"/>
      <c r="G947" s="21"/>
    </row>
    <row r="948" spans="1:7" x14ac:dyDescent="0.4">
      <c r="A948" s="21"/>
      <c r="B948" s="21"/>
      <c r="D948" s="21"/>
      <c r="E948" s="21"/>
      <c r="F948" s="21"/>
      <c r="G948" s="21"/>
    </row>
    <row r="949" spans="1:7" x14ac:dyDescent="0.4">
      <c r="A949" s="21"/>
      <c r="B949" s="21"/>
      <c r="D949" s="21"/>
      <c r="E949" s="21"/>
      <c r="F949" s="21"/>
      <c r="G949" s="21"/>
    </row>
    <row r="950" spans="1:7" x14ac:dyDescent="0.4">
      <c r="A950" s="21"/>
      <c r="B950" s="21"/>
      <c r="D950" s="21"/>
      <c r="E950" s="21"/>
      <c r="F950" s="21"/>
      <c r="G950" s="21"/>
    </row>
    <row r="951" spans="1:7" x14ac:dyDescent="0.4">
      <c r="A951" s="21"/>
      <c r="B951" s="21"/>
      <c r="D951" s="21"/>
      <c r="E951" s="21"/>
      <c r="F951" s="21"/>
      <c r="G951" s="21"/>
    </row>
    <row r="952" spans="1:7" x14ac:dyDescent="0.4">
      <c r="A952" s="21"/>
      <c r="B952" s="21"/>
      <c r="D952" s="21"/>
      <c r="E952" s="21"/>
      <c r="F952" s="21"/>
      <c r="G952" s="21"/>
    </row>
    <row r="953" spans="1:7" x14ac:dyDescent="0.4">
      <c r="A953" s="21"/>
      <c r="B953" s="21"/>
      <c r="D953" s="21"/>
      <c r="E953" s="21"/>
      <c r="F953" s="21"/>
      <c r="G953" s="21"/>
    </row>
    <row r="954" spans="1:7" x14ac:dyDescent="0.4">
      <c r="A954" s="21"/>
      <c r="B954" s="21"/>
      <c r="D954" s="21"/>
      <c r="E954" s="21"/>
      <c r="F954" s="21"/>
      <c r="G954" s="21"/>
    </row>
    <row r="955" spans="1:7" x14ac:dyDescent="0.4">
      <c r="A955" s="21"/>
      <c r="B955" s="21"/>
      <c r="D955" s="21"/>
      <c r="E955" s="21"/>
      <c r="F955" s="21"/>
      <c r="G955" s="21"/>
    </row>
    <row r="956" spans="1:7" x14ac:dyDescent="0.4">
      <c r="A956" s="21"/>
      <c r="B956" s="21"/>
      <c r="D956" s="21"/>
      <c r="E956" s="21"/>
      <c r="F956" s="21"/>
      <c r="G956" s="21"/>
    </row>
    <row r="957" spans="1:7" x14ac:dyDescent="0.4">
      <c r="A957" s="21"/>
      <c r="B957" s="21"/>
      <c r="D957" s="21"/>
      <c r="E957" s="21"/>
      <c r="F957" s="21"/>
      <c r="G957" s="21"/>
    </row>
    <row r="958" spans="1:7" x14ac:dyDescent="0.4">
      <c r="A958" s="21"/>
      <c r="B958" s="21"/>
      <c r="D958" s="21"/>
      <c r="E958" s="21"/>
      <c r="F958" s="21"/>
      <c r="G958" s="21"/>
    </row>
    <row r="959" spans="1:7" x14ac:dyDescent="0.4">
      <c r="A959" s="21"/>
      <c r="B959" s="21"/>
      <c r="D959" s="21"/>
      <c r="E959" s="21"/>
      <c r="F959" s="21"/>
      <c r="G959" s="21"/>
    </row>
    <row r="960" spans="1:7" x14ac:dyDescent="0.4">
      <c r="A960" s="21"/>
      <c r="B960" s="21"/>
      <c r="D960" s="21"/>
      <c r="E960" s="21"/>
      <c r="F960" s="21"/>
      <c r="G960" s="21"/>
    </row>
    <row r="961" spans="1:7" x14ac:dyDescent="0.4">
      <c r="A961" s="21"/>
      <c r="B961" s="21"/>
      <c r="D961" s="21"/>
      <c r="E961" s="21"/>
      <c r="F961" s="21"/>
      <c r="G961" s="21"/>
    </row>
    <row r="962" spans="1:7" x14ac:dyDescent="0.4">
      <c r="A962" s="21"/>
      <c r="B962" s="21"/>
      <c r="D962" s="21"/>
      <c r="E962" s="21"/>
      <c r="F962" s="21"/>
      <c r="G962" s="21"/>
    </row>
    <row r="963" spans="1:7" x14ac:dyDescent="0.4">
      <c r="A963" s="21"/>
      <c r="B963" s="21"/>
      <c r="D963" s="21"/>
      <c r="E963" s="21"/>
      <c r="F963" s="21"/>
      <c r="G963" s="21"/>
    </row>
    <row r="964" spans="1:7" x14ac:dyDescent="0.4">
      <c r="A964" s="21"/>
      <c r="B964" s="21"/>
      <c r="D964" s="21"/>
      <c r="E964" s="21"/>
      <c r="F964" s="21"/>
      <c r="G964" s="21"/>
    </row>
    <row r="965" spans="1:7" x14ac:dyDescent="0.4">
      <c r="A965" s="21"/>
      <c r="B965" s="21"/>
      <c r="D965" s="21"/>
      <c r="E965" s="21"/>
      <c r="F965" s="21"/>
      <c r="G965" s="21"/>
    </row>
    <row r="966" spans="1:7" x14ac:dyDescent="0.4">
      <c r="A966" s="21"/>
      <c r="B966" s="21"/>
      <c r="D966" s="21"/>
      <c r="E966" s="21"/>
      <c r="F966" s="21"/>
      <c r="G966" s="21"/>
    </row>
    <row r="967" spans="1:7" x14ac:dyDescent="0.4">
      <c r="A967" s="21"/>
      <c r="B967" s="21"/>
      <c r="D967" s="21"/>
      <c r="E967" s="21"/>
      <c r="F967" s="21"/>
      <c r="G967" s="21"/>
    </row>
    <row r="968" spans="1:7" x14ac:dyDescent="0.4">
      <c r="A968" s="21"/>
      <c r="B968" s="21"/>
      <c r="D968" s="21"/>
      <c r="E968" s="21"/>
      <c r="F968" s="21"/>
      <c r="G968" s="21"/>
    </row>
    <row r="969" spans="1:7" x14ac:dyDescent="0.4">
      <c r="A969" s="21"/>
      <c r="B969" s="21"/>
      <c r="D969" s="21"/>
      <c r="E969" s="21"/>
      <c r="F969" s="21"/>
      <c r="G969" s="21"/>
    </row>
    <row r="970" spans="1:7" x14ac:dyDescent="0.4">
      <c r="A970" s="21"/>
      <c r="B970" s="21"/>
      <c r="D970" s="21"/>
      <c r="E970" s="21"/>
      <c r="F970" s="21"/>
      <c r="G970" s="21"/>
    </row>
    <row r="971" spans="1:7" x14ac:dyDescent="0.4">
      <c r="A971" s="21"/>
      <c r="B971" s="21"/>
      <c r="D971" s="21"/>
      <c r="E971" s="21"/>
      <c r="F971" s="21"/>
      <c r="G971" s="21"/>
    </row>
    <row r="972" spans="1:7" x14ac:dyDescent="0.4">
      <c r="A972" s="21"/>
      <c r="B972" s="21"/>
      <c r="D972" s="21"/>
      <c r="E972" s="21"/>
      <c r="F972" s="21"/>
      <c r="G972" s="21"/>
    </row>
    <row r="973" spans="1:7" x14ac:dyDescent="0.4">
      <c r="A973" s="21"/>
      <c r="B973" s="21"/>
      <c r="D973" s="21"/>
      <c r="E973" s="21"/>
      <c r="F973" s="21"/>
      <c r="G973" s="21"/>
    </row>
    <row r="974" spans="1:7" x14ac:dyDescent="0.4">
      <c r="A974" s="21"/>
      <c r="B974" s="21"/>
      <c r="D974" s="21"/>
      <c r="E974" s="21"/>
      <c r="F974" s="21"/>
      <c r="G974" s="21"/>
    </row>
    <row r="975" spans="1:7" x14ac:dyDescent="0.4">
      <c r="A975" s="21"/>
      <c r="B975" s="21"/>
      <c r="D975" s="21"/>
      <c r="E975" s="21"/>
      <c r="F975" s="21"/>
      <c r="G975" s="21"/>
    </row>
    <row r="976" spans="1:7" x14ac:dyDescent="0.4">
      <c r="A976" s="21"/>
      <c r="B976" s="21"/>
      <c r="D976" s="21"/>
      <c r="E976" s="21"/>
      <c r="F976" s="21"/>
      <c r="G976" s="21"/>
    </row>
    <row r="977" spans="1:7" x14ac:dyDescent="0.4">
      <c r="A977" s="21"/>
      <c r="B977" s="21"/>
      <c r="D977" s="21"/>
      <c r="E977" s="21"/>
      <c r="F977" s="21"/>
      <c r="G977" s="21"/>
    </row>
    <row r="978" spans="1:7" x14ac:dyDescent="0.4">
      <c r="A978" s="21"/>
      <c r="B978" s="21"/>
      <c r="D978" s="21"/>
      <c r="E978" s="21"/>
      <c r="F978" s="21"/>
      <c r="G978" s="21"/>
    </row>
    <row r="979" spans="1:7" x14ac:dyDescent="0.4">
      <c r="A979" s="21"/>
      <c r="B979" s="21"/>
      <c r="D979" s="21"/>
      <c r="E979" s="21"/>
      <c r="F979" s="21"/>
      <c r="G979" s="21"/>
    </row>
    <row r="980" spans="1:7" x14ac:dyDescent="0.4">
      <c r="A980" s="21"/>
      <c r="B980" s="21"/>
      <c r="D980" s="21"/>
      <c r="E980" s="21"/>
      <c r="F980" s="21"/>
      <c r="G980" s="21"/>
    </row>
    <row r="981" spans="1:7" x14ac:dyDescent="0.4">
      <c r="A981" s="21"/>
      <c r="B981" s="21"/>
      <c r="D981" s="21"/>
      <c r="E981" s="21"/>
      <c r="F981" s="21"/>
      <c r="G981" s="21"/>
    </row>
    <row r="982" spans="1:7" x14ac:dyDescent="0.4">
      <c r="A982" s="21"/>
      <c r="B982" s="21"/>
      <c r="D982" s="21"/>
      <c r="E982" s="21"/>
      <c r="F982" s="21"/>
      <c r="G982" s="21"/>
    </row>
    <row r="983" spans="1:7" x14ac:dyDescent="0.4">
      <c r="A983" s="21"/>
      <c r="B983" s="21"/>
      <c r="D983" s="21"/>
      <c r="E983" s="21"/>
      <c r="F983" s="21"/>
      <c r="G983" s="21"/>
    </row>
    <row r="984" spans="1:7" x14ac:dyDescent="0.4">
      <c r="A984" s="21"/>
      <c r="B984" s="21"/>
      <c r="D984" s="21"/>
      <c r="E984" s="21"/>
      <c r="F984" s="21"/>
      <c r="G984" s="21"/>
    </row>
    <row r="985" spans="1:7" x14ac:dyDescent="0.4">
      <c r="A985" s="21"/>
      <c r="B985" s="21"/>
      <c r="D985" s="21"/>
      <c r="E985" s="21"/>
      <c r="F985" s="21"/>
      <c r="G985" s="21"/>
    </row>
    <row r="986" spans="1:7" x14ac:dyDescent="0.4">
      <c r="A986" s="21"/>
      <c r="B986" s="21"/>
      <c r="D986" s="21"/>
      <c r="E986" s="21"/>
      <c r="F986" s="21"/>
      <c r="G986" s="21"/>
    </row>
    <row r="987" spans="1:7" x14ac:dyDescent="0.4">
      <c r="A987" s="21"/>
      <c r="B987" s="21"/>
      <c r="D987" s="21"/>
      <c r="E987" s="21"/>
      <c r="F987" s="21"/>
      <c r="G987" s="21"/>
    </row>
    <row r="988" spans="1:7" x14ac:dyDescent="0.4">
      <c r="A988" s="21"/>
      <c r="B988" s="21"/>
      <c r="D988" s="21"/>
      <c r="E988" s="21"/>
      <c r="F988" s="21"/>
      <c r="G988" s="21"/>
    </row>
    <row r="989" spans="1:7" x14ac:dyDescent="0.4">
      <c r="A989" s="21"/>
      <c r="B989" s="21"/>
      <c r="D989" s="21"/>
      <c r="E989" s="21"/>
      <c r="F989" s="21"/>
      <c r="G989" s="21"/>
    </row>
    <row r="990" spans="1:7" x14ac:dyDescent="0.4">
      <c r="A990" s="21"/>
      <c r="B990" s="21"/>
      <c r="D990" s="21"/>
      <c r="E990" s="21"/>
      <c r="F990" s="21"/>
      <c r="G990" s="21"/>
    </row>
    <row r="991" spans="1:7" x14ac:dyDescent="0.4">
      <c r="A991" s="21"/>
      <c r="B991" s="21"/>
      <c r="D991" s="21"/>
      <c r="E991" s="21"/>
      <c r="F991" s="21"/>
      <c r="G991" s="21"/>
    </row>
    <row r="992" spans="1:7" x14ac:dyDescent="0.4">
      <c r="A992" s="21"/>
      <c r="B992" s="21"/>
      <c r="D992" s="21"/>
      <c r="E992" s="21"/>
      <c r="F992" s="21"/>
      <c r="G992" s="21"/>
    </row>
    <row r="993" spans="1:7" x14ac:dyDescent="0.4">
      <c r="A993" s="21"/>
      <c r="B993" s="21"/>
      <c r="D993" s="21"/>
      <c r="E993" s="21"/>
      <c r="F993" s="21"/>
      <c r="G993" s="21"/>
    </row>
    <row r="994" spans="1:7" x14ac:dyDescent="0.4">
      <c r="A994" s="21"/>
      <c r="B994" s="21"/>
      <c r="D994" s="21"/>
      <c r="E994" s="21"/>
      <c r="F994" s="21"/>
      <c r="G994" s="21"/>
    </row>
    <row r="995" spans="1:7" x14ac:dyDescent="0.4">
      <c r="A995" s="21"/>
      <c r="B995" s="21"/>
      <c r="D995" s="21"/>
      <c r="E995" s="21"/>
      <c r="F995" s="21"/>
      <c r="G995" s="21"/>
    </row>
    <row r="996" spans="1:7" x14ac:dyDescent="0.4">
      <c r="A996" s="21"/>
      <c r="B996" s="21"/>
      <c r="D996" s="21"/>
      <c r="E996" s="21"/>
      <c r="F996" s="21"/>
      <c r="G996" s="21"/>
    </row>
    <row r="997" spans="1:7" x14ac:dyDescent="0.4">
      <c r="A997" s="21"/>
      <c r="B997" s="21"/>
      <c r="D997" s="21"/>
      <c r="E997" s="21"/>
      <c r="F997" s="21"/>
      <c r="G997" s="21"/>
    </row>
    <row r="998" spans="1:7" x14ac:dyDescent="0.4">
      <c r="A998" s="21"/>
      <c r="B998" s="21"/>
      <c r="D998" s="21"/>
      <c r="E998" s="21"/>
      <c r="F998" s="21"/>
      <c r="G998" s="21"/>
    </row>
    <row r="999" spans="1:7" x14ac:dyDescent="0.4">
      <c r="A999" s="21"/>
      <c r="B999" s="21"/>
      <c r="D999" s="21"/>
      <c r="E999" s="21"/>
      <c r="F999" s="21"/>
      <c r="G999" s="21"/>
    </row>
    <row r="1000" spans="1:7" x14ac:dyDescent="0.4">
      <c r="A1000" s="21"/>
      <c r="B1000" s="21"/>
      <c r="D1000" s="21"/>
      <c r="E1000" s="21"/>
      <c r="F1000" s="21"/>
      <c r="G1000" s="21"/>
    </row>
    <row r="1001" spans="1:7" x14ac:dyDescent="0.4">
      <c r="A1001" s="21"/>
      <c r="B1001" s="21"/>
      <c r="D1001" s="21"/>
      <c r="E1001" s="21"/>
      <c r="F1001" s="21"/>
      <c r="G1001" s="21"/>
    </row>
    <row r="1002" spans="1:7" x14ac:dyDescent="0.4">
      <c r="A1002" s="21"/>
      <c r="B1002" s="21"/>
      <c r="D1002" s="21"/>
      <c r="E1002" s="21"/>
      <c r="F1002" s="21"/>
      <c r="G1002" s="21"/>
    </row>
    <row r="1003" spans="1:7" x14ac:dyDescent="0.4">
      <c r="A1003" s="21"/>
      <c r="B1003" s="21"/>
      <c r="D1003" s="21"/>
      <c r="E1003" s="21"/>
      <c r="F1003" s="21"/>
      <c r="G1003" s="21"/>
    </row>
    <row r="1004" spans="1:7" x14ac:dyDescent="0.4">
      <c r="A1004" s="21"/>
      <c r="B1004" s="21"/>
      <c r="D1004" s="21"/>
      <c r="E1004" s="21"/>
      <c r="F1004" s="21"/>
      <c r="G1004" s="21"/>
    </row>
    <row r="1005" spans="1:7" x14ac:dyDescent="0.4">
      <c r="A1005" s="21"/>
      <c r="B1005" s="21"/>
      <c r="D1005" s="21"/>
      <c r="E1005" s="21"/>
      <c r="F1005" s="21"/>
      <c r="G1005" s="21"/>
    </row>
    <row r="1006" spans="1:7" x14ac:dyDescent="0.4">
      <c r="A1006" s="21"/>
      <c r="B1006" s="21"/>
      <c r="D1006" s="21"/>
      <c r="E1006" s="21"/>
      <c r="F1006" s="21"/>
      <c r="G1006" s="21"/>
    </row>
    <row r="1007" spans="1:7" x14ac:dyDescent="0.4">
      <c r="A1007" s="21"/>
      <c r="B1007" s="21"/>
      <c r="D1007" s="21"/>
      <c r="E1007" s="21"/>
      <c r="F1007" s="21"/>
      <c r="G1007" s="21"/>
    </row>
    <row r="1008" spans="1:7" x14ac:dyDescent="0.4">
      <c r="A1008" s="21"/>
      <c r="B1008" s="21"/>
      <c r="D1008" s="21"/>
      <c r="E1008" s="21"/>
      <c r="F1008" s="21"/>
      <c r="G1008" s="21"/>
    </row>
    <row r="1009" spans="1:7" x14ac:dyDescent="0.4">
      <c r="A1009" s="21"/>
      <c r="B1009" s="21"/>
      <c r="D1009" s="21"/>
      <c r="E1009" s="21"/>
      <c r="F1009" s="21"/>
      <c r="G1009" s="21"/>
    </row>
    <row r="1010" spans="1:7" x14ac:dyDescent="0.4">
      <c r="A1010" s="21"/>
      <c r="B1010" s="21"/>
      <c r="D1010" s="21"/>
      <c r="E1010" s="21"/>
      <c r="F1010" s="21"/>
      <c r="G1010" s="21"/>
    </row>
    <row r="1011" spans="1:7" x14ac:dyDescent="0.4">
      <c r="A1011" s="21"/>
      <c r="B1011" s="21"/>
      <c r="D1011" s="21"/>
      <c r="E1011" s="21"/>
      <c r="F1011" s="21"/>
      <c r="G1011" s="21"/>
    </row>
    <row r="1012" spans="1:7" x14ac:dyDescent="0.4">
      <c r="A1012" s="21"/>
      <c r="B1012" s="21"/>
      <c r="D1012" s="21"/>
      <c r="E1012" s="21"/>
      <c r="F1012" s="21"/>
      <c r="G1012" s="21"/>
    </row>
    <row r="1013" spans="1:7" x14ac:dyDescent="0.4">
      <c r="A1013" s="21"/>
      <c r="B1013" s="21"/>
      <c r="D1013" s="21"/>
      <c r="E1013" s="21"/>
      <c r="F1013" s="21"/>
      <c r="G1013" s="21"/>
    </row>
    <row r="1014" spans="1:7" x14ac:dyDescent="0.4">
      <c r="A1014" s="21"/>
      <c r="B1014" s="21"/>
      <c r="D1014" s="21"/>
      <c r="E1014" s="21"/>
      <c r="F1014" s="21"/>
      <c r="G1014" s="21"/>
    </row>
    <row r="1015" spans="1:7" x14ac:dyDescent="0.4">
      <c r="A1015" s="21"/>
      <c r="B1015" s="21"/>
      <c r="D1015" s="21"/>
      <c r="E1015" s="21"/>
      <c r="F1015" s="21"/>
      <c r="G1015" s="21"/>
    </row>
    <row r="1016" spans="1:7" x14ac:dyDescent="0.4">
      <c r="A1016" s="21"/>
      <c r="B1016" s="21"/>
      <c r="D1016" s="21"/>
      <c r="E1016" s="21"/>
      <c r="F1016" s="21"/>
      <c r="G1016" s="21"/>
    </row>
    <row r="1017" spans="1:7" x14ac:dyDescent="0.4">
      <c r="A1017" s="21"/>
      <c r="B1017" s="21"/>
      <c r="D1017" s="21"/>
      <c r="E1017" s="21"/>
      <c r="F1017" s="21"/>
      <c r="G1017" s="21"/>
    </row>
    <row r="1018" spans="1:7" x14ac:dyDescent="0.4">
      <c r="A1018" s="21"/>
      <c r="B1018" s="21"/>
      <c r="D1018" s="21"/>
      <c r="E1018" s="21"/>
      <c r="F1018" s="21"/>
      <c r="G1018" s="21"/>
    </row>
    <row r="1019" spans="1:7" x14ac:dyDescent="0.4">
      <c r="A1019" s="21"/>
      <c r="B1019" s="21"/>
      <c r="D1019" s="21"/>
      <c r="E1019" s="21"/>
      <c r="F1019" s="21"/>
      <c r="G1019" s="21"/>
    </row>
    <row r="1020" spans="1:7" x14ac:dyDescent="0.4">
      <c r="A1020" s="21"/>
      <c r="B1020" s="21"/>
      <c r="D1020" s="21"/>
      <c r="E1020" s="21"/>
      <c r="F1020" s="21"/>
      <c r="G1020" s="21"/>
    </row>
    <row r="1021" spans="1:7" x14ac:dyDescent="0.4">
      <c r="A1021" s="21"/>
      <c r="B1021" s="21"/>
      <c r="D1021" s="21"/>
      <c r="E1021" s="21"/>
      <c r="F1021" s="21"/>
      <c r="G1021" s="21"/>
    </row>
    <row r="1022" spans="1:7" x14ac:dyDescent="0.4">
      <c r="A1022" s="21"/>
      <c r="B1022" s="21"/>
      <c r="D1022" s="21"/>
      <c r="E1022" s="21"/>
      <c r="F1022" s="21"/>
      <c r="G1022" s="21"/>
    </row>
    <row r="1023" spans="1:7" x14ac:dyDescent="0.4">
      <c r="A1023" s="21"/>
      <c r="B1023" s="21"/>
      <c r="D1023" s="21"/>
      <c r="E1023" s="21"/>
      <c r="F1023" s="21"/>
      <c r="G1023" s="21"/>
    </row>
    <row r="1024" spans="1:7" x14ac:dyDescent="0.4">
      <c r="A1024" s="21"/>
      <c r="B1024" s="21"/>
      <c r="D1024" s="21"/>
      <c r="E1024" s="21"/>
      <c r="F1024" s="21"/>
      <c r="G1024" s="21"/>
    </row>
    <row r="1025" spans="1:7" x14ac:dyDescent="0.4">
      <c r="A1025" s="21"/>
      <c r="B1025" s="21"/>
      <c r="D1025" s="21"/>
      <c r="E1025" s="21"/>
      <c r="F1025" s="21"/>
      <c r="G1025" s="21"/>
    </row>
    <row r="1026" spans="1:7" x14ac:dyDescent="0.4">
      <c r="A1026" s="21"/>
      <c r="B1026" s="21"/>
      <c r="D1026" s="21"/>
      <c r="E1026" s="21"/>
      <c r="F1026" s="21"/>
      <c r="G1026" s="21"/>
    </row>
    <row r="1027" spans="1:7" x14ac:dyDescent="0.4">
      <c r="A1027" s="21"/>
      <c r="B1027" s="21"/>
      <c r="D1027" s="21"/>
      <c r="E1027" s="21"/>
      <c r="F1027" s="21"/>
      <c r="G1027" s="21"/>
    </row>
    <row r="1028" spans="1:7" x14ac:dyDescent="0.4">
      <c r="A1028" s="21"/>
      <c r="B1028" s="21"/>
      <c r="D1028" s="21"/>
      <c r="E1028" s="21"/>
      <c r="F1028" s="21"/>
      <c r="G1028" s="21"/>
    </row>
    <row r="1029" spans="1:7" x14ac:dyDescent="0.4">
      <c r="A1029" s="21"/>
      <c r="B1029" s="21"/>
      <c r="D1029" s="21"/>
      <c r="E1029" s="21"/>
      <c r="F1029" s="21"/>
      <c r="G1029" s="21"/>
    </row>
    <row r="1030" spans="1:7" x14ac:dyDescent="0.4">
      <c r="A1030" s="21"/>
      <c r="B1030" s="21"/>
      <c r="D1030" s="21"/>
      <c r="E1030" s="21"/>
      <c r="F1030" s="21"/>
      <c r="G1030" s="21"/>
    </row>
    <row r="1031" spans="1:7" x14ac:dyDescent="0.4">
      <c r="A1031" s="21"/>
      <c r="B1031" s="21"/>
      <c r="D1031" s="21"/>
      <c r="E1031" s="21"/>
      <c r="F1031" s="21"/>
      <c r="G1031" s="21"/>
    </row>
    <row r="1032" spans="1:7" x14ac:dyDescent="0.4">
      <c r="A1032" s="21"/>
      <c r="B1032" s="21"/>
      <c r="D1032" s="21"/>
      <c r="E1032" s="21"/>
      <c r="F1032" s="21"/>
      <c r="G1032" s="21"/>
    </row>
    <row r="1033" spans="1:7" x14ac:dyDescent="0.4">
      <c r="A1033" s="21"/>
      <c r="B1033" s="21"/>
      <c r="D1033" s="21"/>
      <c r="E1033" s="21"/>
      <c r="F1033" s="21"/>
      <c r="G1033" s="21"/>
    </row>
    <row r="1034" spans="1:7" x14ac:dyDescent="0.4">
      <c r="A1034" s="21"/>
      <c r="B1034" s="21"/>
      <c r="D1034" s="21"/>
      <c r="E1034" s="21"/>
      <c r="F1034" s="21"/>
      <c r="G1034" s="21"/>
    </row>
    <row r="1035" spans="1:7" x14ac:dyDescent="0.4">
      <c r="A1035" s="21"/>
      <c r="B1035" s="21"/>
      <c r="D1035" s="21"/>
      <c r="E1035" s="21"/>
      <c r="F1035" s="21"/>
      <c r="G1035" s="21"/>
    </row>
    <row r="1036" spans="1:7" x14ac:dyDescent="0.4">
      <c r="A1036" s="21"/>
      <c r="B1036" s="21"/>
      <c r="D1036" s="21"/>
      <c r="E1036" s="21"/>
      <c r="F1036" s="21"/>
      <c r="G1036" s="21"/>
    </row>
    <row r="1037" spans="1:7" x14ac:dyDescent="0.4">
      <c r="A1037" s="21"/>
      <c r="B1037" s="21"/>
      <c r="D1037" s="21"/>
      <c r="E1037" s="21"/>
      <c r="F1037" s="21"/>
      <c r="G1037" s="21"/>
    </row>
    <row r="1038" spans="1:7" x14ac:dyDescent="0.4">
      <c r="A1038" s="21"/>
      <c r="B1038" s="21"/>
      <c r="D1038" s="21"/>
      <c r="E1038" s="21"/>
      <c r="F1038" s="21"/>
      <c r="G1038" s="21"/>
    </row>
    <row r="1039" spans="1:7" x14ac:dyDescent="0.4">
      <c r="A1039" s="21"/>
      <c r="B1039" s="21"/>
      <c r="D1039" s="21"/>
      <c r="E1039" s="21"/>
      <c r="F1039" s="21"/>
      <c r="G1039" s="21"/>
    </row>
    <row r="1040" spans="1:7" x14ac:dyDescent="0.4">
      <c r="A1040" s="21"/>
      <c r="B1040" s="21"/>
      <c r="D1040" s="21"/>
      <c r="E1040" s="21"/>
      <c r="F1040" s="21"/>
      <c r="G1040" s="21"/>
    </row>
    <row r="1041" spans="1:7" x14ac:dyDescent="0.4">
      <c r="A1041" s="21"/>
      <c r="B1041" s="21"/>
      <c r="D1041" s="21"/>
      <c r="E1041" s="21"/>
      <c r="F1041" s="21"/>
      <c r="G1041" s="21"/>
    </row>
    <row r="1042" spans="1:7" x14ac:dyDescent="0.4">
      <c r="A1042" s="21"/>
      <c r="B1042" s="21"/>
      <c r="D1042" s="21"/>
      <c r="E1042" s="21"/>
      <c r="F1042" s="21"/>
      <c r="G1042" s="21"/>
    </row>
    <row r="1043" spans="1:7" x14ac:dyDescent="0.4">
      <c r="A1043" s="21"/>
      <c r="B1043" s="21"/>
      <c r="D1043" s="21"/>
      <c r="E1043" s="21"/>
      <c r="F1043" s="21"/>
      <c r="G1043" s="21"/>
    </row>
    <row r="1044" spans="1:7" x14ac:dyDescent="0.4">
      <c r="A1044" s="21"/>
      <c r="B1044" s="21"/>
      <c r="D1044" s="21"/>
      <c r="E1044" s="21"/>
      <c r="F1044" s="21"/>
      <c r="G1044" s="21"/>
    </row>
    <row r="1045" spans="1:7" x14ac:dyDescent="0.4">
      <c r="A1045" s="21"/>
      <c r="B1045" s="21"/>
      <c r="D1045" s="21"/>
      <c r="E1045" s="21"/>
      <c r="F1045" s="21"/>
      <c r="G1045" s="21"/>
    </row>
    <row r="1046" spans="1:7" x14ac:dyDescent="0.4">
      <c r="A1046" s="21"/>
      <c r="B1046" s="21"/>
      <c r="D1046" s="21"/>
      <c r="E1046" s="21"/>
      <c r="F1046" s="21"/>
      <c r="G1046" s="21"/>
    </row>
    <row r="1047" spans="1:7" x14ac:dyDescent="0.4">
      <c r="A1047" s="21"/>
      <c r="B1047" s="21"/>
      <c r="D1047" s="21"/>
      <c r="E1047" s="21"/>
      <c r="F1047" s="21"/>
      <c r="G1047" s="21"/>
    </row>
    <row r="1048" spans="1:7" x14ac:dyDescent="0.4">
      <c r="A1048" s="21"/>
      <c r="B1048" s="21"/>
      <c r="D1048" s="21"/>
      <c r="E1048" s="21"/>
      <c r="F1048" s="21"/>
      <c r="G1048" s="21"/>
    </row>
    <row r="1049" spans="1:7" x14ac:dyDescent="0.4">
      <c r="A1049" s="21"/>
      <c r="B1049" s="21"/>
      <c r="D1049" s="21"/>
      <c r="E1049" s="21"/>
      <c r="F1049" s="21"/>
      <c r="G1049" s="21"/>
    </row>
    <row r="1050" spans="1:7" x14ac:dyDescent="0.4">
      <c r="A1050" s="21"/>
      <c r="B1050" s="21"/>
      <c r="D1050" s="21"/>
      <c r="E1050" s="21"/>
      <c r="F1050" s="21"/>
      <c r="G1050" s="21"/>
    </row>
    <row r="1051" spans="1:7" x14ac:dyDescent="0.4">
      <c r="A1051" s="21"/>
      <c r="B1051" s="21"/>
      <c r="D1051" s="21"/>
      <c r="E1051" s="21"/>
      <c r="F1051" s="21"/>
      <c r="G1051" s="21"/>
    </row>
    <row r="1052" spans="1:7" x14ac:dyDescent="0.4">
      <c r="A1052" s="21"/>
      <c r="B1052" s="21"/>
      <c r="D1052" s="21"/>
      <c r="E1052" s="21"/>
      <c r="F1052" s="21"/>
      <c r="G1052" s="21"/>
    </row>
    <row r="1053" spans="1:7" x14ac:dyDescent="0.4">
      <c r="A1053" s="21"/>
      <c r="B1053" s="21"/>
      <c r="D1053" s="21"/>
      <c r="E1053" s="21"/>
      <c r="F1053" s="21"/>
      <c r="G1053" s="21"/>
    </row>
    <row r="1054" spans="1:7" x14ac:dyDescent="0.4">
      <c r="A1054" s="21"/>
      <c r="B1054" s="21"/>
      <c r="D1054" s="21"/>
      <c r="E1054" s="21"/>
      <c r="F1054" s="21"/>
      <c r="G1054" s="21"/>
    </row>
    <row r="1055" spans="1:7" x14ac:dyDescent="0.4">
      <c r="A1055" s="21"/>
      <c r="B1055" s="21"/>
      <c r="D1055" s="21"/>
      <c r="E1055" s="21"/>
      <c r="F1055" s="21"/>
      <c r="G1055" s="21"/>
    </row>
    <row r="1056" spans="1:7" x14ac:dyDescent="0.4">
      <c r="A1056" s="21"/>
      <c r="B1056" s="21"/>
      <c r="D1056" s="21"/>
      <c r="E1056" s="21"/>
      <c r="F1056" s="21"/>
      <c r="G1056" s="21"/>
    </row>
    <row r="1057" spans="1:7" x14ac:dyDescent="0.4">
      <c r="A1057" s="21"/>
      <c r="B1057" s="21"/>
      <c r="D1057" s="21"/>
      <c r="E1057" s="21"/>
      <c r="F1057" s="21"/>
      <c r="G1057" s="21"/>
    </row>
    <row r="1058" spans="1:7" x14ac:dyDescent="0.4">
      <c r="A1058" s="21"/>
      <c r="B1058" s="21"/>
      <c r="D1058" s="21"/>
      <c r="E1058" s="21"/>
      <c r="F1058" s="21"/>
      <c r="G1058" s="21"/>
    </row>
    <row r="1059" spans="1:7" x14ac:dyDescent="0.4">
      <c r="A1059" s="21"/>
      <c r="B1059" s="21"/>
      <c r="D1059" s="21"/>
      <c r="E1059" s="21"/>
      <c r="F1059" s="21"/>
      <c r="G1059" s="21"/>
    </row>
    <row r="1060" spans="1:7" x14ac:dyDescent="0.4">
      <c r="A1060" s="21"/>
      <c r="B1060" s="21"/>
      <c r="D1060" s="21"/>
      <c r="E1060" s="21"/>
      <c r="F1060" s="21"/>
      <c r="G1060" s="21"/>
    </row>
    <row r="1061" spans="1:7" x14ac:dyDescent="0.4">
      <c r="A1061" s="21"/>
      <c r="B1061" s="21"/>
      <c r="D1061" s="21"/>
      <c r="E1061" s="21"/>
      <c r="F1061" s="21"/>
      <c r="G1061" s="21"/>
    </row>
    <row r="1062" spans="1:7" x14ac:dyDescent="0.4">
      <c r="A1062" s="21"/>
      <c r="B1062" s="21"/>
      <c r="D1062" s="21"/>
      <c r="E1062" s="21"/>
      <c r="F1062" s="21"/>
      <c r="G1062" s="21"/>
    </row>
    <row r="1063" spans="1:7" x14ac:dyDescent="0.4">
      <c r="A1063" s="21"/>
      <c r="B1063" s="21"/>
      <c r="D1063" s="21"/>
      <c r="E1063" s="21"/>
      <c r="F1063" s="21"/>
      <c r="G1063" s="21"/>
    </row>
    <row r="1064" spans="1:7" x14ac:dyDescent="0.4">
      <c r="A1064" s="21"/>
      <c r="B1064" s="21"/>
      <c r="D1064" s="21"/>
      <c r="E1064" s="21"/>
      <c r="F1064" s="21"/>
      <c r="G1064" s="21"/>
    </row>
    <row r="1065" spans="1:7" x14ac:dyDescent="0.4">
      <c r="A1065" s="21"/>
      <c r="B1065" s="21"/>
      <c r="D1065" s="21"/>
      <c r="E1065" s="21"/>
      <c r="F1065" s="21"/>
      <c r="G1065" s="21"/>
    </row>
    <row r="1066" spans="1:7" x14ac:dyDescent="0.4">
      <c r="A1066" s="21"/>
      <c r="B1066" s="21"/>
      <c r="D1066" s="21"/>
      <c r="E1066" s="21"/>
      <c r="F1066" s="21"/>
      <c r="G1066" s="21"/>
    </row>
    <row r="1067" spans="1:7" x14ac:dyDescent="0.4">
      <c r="A1067" s="21"/>
      <c r="B1067" s="21"/>
      <c r="D1067" s="21"/>
      <c r="E1067" s="21"/>
      <c r="F1067" s="21"/>
      <c r="G1067" s="21"/>
    </row>
    <row r="1068" spans="1:7" x14ac:dyDescent="0.4">
      <c r="A1068" s="21"/>
      <c r="B1068" s="21"/>
      <c r="D1068" s="21"/>
      <c r="E1068" s="21"/>
      <c r="F1068" s="21"/>
      <c r="G1068" s="21"/>
    </row>
    <row r="1069" spans="1:7" x14ac:dyDescent="0.4">
      <c r="A1069" s="21"/>
      <c r="B1069" s="21"/>
      <c r="D1069" s="21"/>
      <c r="E1069" s="21"/>
      <c r="F1069" s="21"/>
      <c r="G1069" s="21"/>
    </row>
    <row r="1070" spans="1:7" x14ac:dyDescent="0.4">
      <c r="A1070" s="21"/>
      <c r="B1070" s="21"/>
      <c r="D1070" s="21"/>
      <c r="E1070" s="21"/>
      <c r="F1070" s="21"/>
      <c r="G1070" s="21"/>
    </row>
    <row r="1071" spans="1:7" x14ac:dyDescent="0.4">
      <c r="A1071" s="21"/>
      <c r="B1071" s="21"/>
      <c r="D1071" s="21"/>
      <c r="E1071" s="21"/>
      <c r="F1071" s="21"/>
      <c r="G1071" s="21"/>
    </row>
    <row r="1072" spans="1:7" x14ac:dyDescent="0.4">
      <c r="A1072" s="21"/>
      <c r="B1072" s="21"/>
      <c r="D1072" s="21"/>
      <c r="E1072" s="21"/>
      <c r="F1072" s="21"/>
      <c r="G1072" s="21"/>
    </row>
    <row r="1073" spans="1:7" x14ac:dyDescent="0.4">
      <c r="A1073" s="21"/>
      <c r="B1073" s="21"/>
      <c r="D1073" s="21"/>
      <c r="E1073" s="21"/>
      <c r="F1073" s="21"/>
      <c r="G1073" s="21"/>
    </row>
    <row r="1074" spans="1:7" x14ac:dyDescent="0.4">
      <c r="A1074" s="21"/>
      <c r="B1074" s="21"/>
      <c r="D1074" s="21"/>
      <c r="E1074" s="21"/>
      <c r="F1074" s="21"/>
      <c r="G1074" s="21"/>
    </row>
    <row r="1075" spans="1:7" x14ac:dyDescent="0.4">
      <c r="A1075" s="21"/>
      <c r="B1075" s="21"/>
      <c r="D1075" s="21"/>
      <c r="E1075" s="21"/>
      <c r="F1075" s="21"/>
      <c r="G1075" s="21"/>
    </row>
    <row r="1076" spans="1:7" x14ac:dyDescent="0.4">
      <c r="A1076" s="21"/>
      <c r="B1076" s="21"/>
      <c r="D1076" s="21"/>
      <c r="E1076" s="21"/>
      <c r="F1076" s="21"/>
      <c r="G1076" s="21"/>
    </row>
    <row r="1077" spans="1:7" x14ac:dyDescent="0.4">
      <c r="A1077" s="21"/>
      <c r="B1077" s="21"/>
      <c r="D1077" s="21"/>
      <c r="E1077" s="21"/>
      <c r="F1077" s="21"/>
      <c r="G1077" s="21"/>
    </row>
    <row r="1078" spans="1:7" x14ac:dyDescent="0.4">
      <c r="A1078" s="21"/>
      <c r="B1078" s="21"/>
      <c r="D1078" s="21"/>
      <c r="E1078" s="21"/>
      <c r="F1078" s="21"/>
      <c r="G1078" s="21"/>
    </row>
    <row r="1079" spans="1:7" x14ac:dyDescent="0.4">
      <c r="A1079" s="21"/>
      <c r="B1079" s="21"/>
      <c r="D1079" s="21"/>
      <c r="E1079" s="21"/>
      <c r="F1079" s="21"/>
      <c r="G1079" s="21"/>
    </row>
    <row r="1080" spans="1:7" x14ac:dyDescent="0.4">
      <c r="A1080" s="21"/>
      <c r="B1080" s="21"/>
      <c r="D1080" s="21"/>
      <c r="E1080" s="21"/>
      <c r="F1080" s="21"/>
      <c r="G1080" s="21"/>
    </row>
    <row r="1081" spans="1:7" x14ac:dyDescent="0.4">
      <c r="A1081" s="21"/>
      <c r="B1081" s="21"/>
      <c r="D1081" s="21"/>
      <c r="E1081" s="21"/>
      <c r="F1081" s="21"/>
      <c r="G1081" s="21"/>
    </row>
    <row r="1082" spans="1:7" x14ac:dyDescent="0.4">
      <c r="A1082" s="21"/>
      <c r="B1082" s="21"/>
      <c r="D1082" s="21"/>
      <c r="E1082" s="21"/>
      <c r="F1082" s="21"/>
      <c r="G1082" s="21"/>
    </row>
    <row r="1083" spans="1:7" x14ac:dyDescent="0.4">
      <c r="A1083" s="21"/>
      <c r="B1083" s="21"/>
      <c r="D1083" s="21"/>
      <c r="E1083" s="21"/>
      <c r="F1083" s="21"/>
      <c r="G1083" s="21"/>
    </row>
    <row r="1084" spans="1:7" x14ac:dyDescent="0.4">
      <c r="A1084" s="21"/>
      <c r="B1084" s="21"/>
      <c r="D1084" s="21"/>
      <c r="E1084" s="21"/>
      <c r="F1084" s="21"/>
      <c r="G1084" s="21"/>
    </row>
    <row r="1085" spans="1:7" x14ac:dyDescent="0.4">
      <c r="A1085" s="21"/>
      <c r="B1085" s="21"/>
      <c r="D1085" s="21"/>
      <c r="E1085" s="21"/>
      <c r="F1085" s="21"/>
      <c r="G1085" s="21"/>
    </row>
    <row r="1086" spans="1:7" x14ac:dyDescent="0.4">
      <c r="A1086" s="21"/>
      <c r="B1086" s="21"/>
      <c r="D1086" s="21"/>
      <c r="E1086" s="21"/>
      <c r="F1086" s="21"/>
      <c r="G1086" s="21"/>
    </row>
    <row r="1087" spans="1:7" x14ac:dyDescent="0.4">
      <c r="A1087" s="21"/>
      <c r="B1087" s="21"/>
      <c r="D1087" s="21"/>
      <c r="E1087" s="21"/>
      <c r="F1087" s="21"/>
      <c r="G1087" s="21"/>
    </row>
    <row r="1088" spans="1:7" x14ac:dyDescent="0.4">
      <c r="A1088" s="21"/>
      <c r="B1088" s="21"/>
      <c r="D1088" s="21"/>
      <c r="E1088" s="21"/>
      <c r="F1088" s="21"/>
      <c r="G1088" s="21"/>
    </row>
    <row r="1089" spans="1:7" x14ac:dyDescent="0.4">
      <c r="A1089" s="21"/>
      <c r="B1089" s="21"/>
      <c r="D1089" s="21"/>
      <c r="E1089" s="21"/>
      <c r="F1089" s="21"/>
      <c r="G1089" s="21"/>
    </row>
    <row r="1090" spans="1:7" x14ac:dyDescent="0.4">
      <c r="A1090" s="21"/>
      <c r="B1090" s="21"/>
      <c r="D1090" s="21"/>
      <c r="E1090" s="21"/>
      <c r="F1090" s="21"/>
      <c r="G1090" s="21"/>
    </row>
    <row r="1091" spans="1:7" x14ac:dyDescent="0.4">
      <c r="A1091" s="21"/>
      <c r="B1091" s="21"/>
      <c r="D1091" s="21"/>
      <c r="E1091" s="21"/>
      <c r="F1091" s="21"/>
      <c r="G1091" s="21"/>
    </row>
    <row r="1092" spans="1:7" x14ac:dyDescent="0.4">
      <c r="A1092" s="21"/>
      <c r="B1092" s="21"/>
      <c r="D1092" s="21"/>
      <c r="E1092" s="21"/>
      <c r="F1092" s="21"/>
      <c r="G1092" s="21"/>
    </row>
    <row r="1093" spans="1:7" x14ac:dyDescent="0.4">
      <c r="A1093" s="21"/>
      <c r="B1093" s="21"/>
      <c r="D1093" s="21"/>
      <c r="E1093" s="21"/>
      <c r="F1093" s="21"/>
      <c r="G1093" s="21"/>
    </row>
    <row r="1094" spans="1:7" x14ac:dyDescent="0.4">
      <c r="A1094" s="21"/>
      <c r="B1094" s="21"/>
      <c r="D1094" s="21"/>
      <c r="E1094" s="21"/>
      <c r="F1094" s="21"/>
      <c r="G1094" s="21"/>
    </row>
    <row r="1095" spans="1:7" x14ac:dyDescent="0.4">
      <c r="A1095" s="21"/>
      <c r="B1095" s="21"/>
      <c r="D1095" s="21"/>
      <c r="E1095" s="21"/>
      <c r="G1095" s="21"/>
    </row>
    <row r="1096" spans="1:7" x14ac:dyDescent="0.4">
      <c r="A1096" s="21"/>
      <c r="B1096" s="21"/>
      <c r="D1096" s="21"/>
      <c r="E1096" s="21"/>
      <c r="G1096" s="21"/>
    </row>
    <row r="1097" spans="1:7" x14ac:dyDescent="0.4">
      <c r="A1097" s="21"/>
      <c r="B1097" s="21"/>
      <c r="D1097" s="21"/>
      <c r="E1097" s="21"/>
      <c r="G1097" s="21"/>
    </row>
    <row r="1098" spans="1:7" x14ac:dyDescent="0.4">
      <c r="A1098" s="21"/>
      <c r="B1098" s="21"/>
      <c r="D1098" s="21"/>
      <c r="E1098" s="21"/>
      <c r="G1098" s="21"/>
    </row>
    <row r="1099" spans="1:7" x14ac:dyDescent="0.4">
      <c r="A1099" s="21"/>
      <c r="B1099" s="21"/>
      <c r="D1099" s="21"/>
      <c r="E1099" s="21"/>
      <c r="G1099" s="21"/>
    </row>
    <row r="1100" spans="1:7" x14ac:dyDescent="0.4">
      <c r="A1100" s="21"/>
      <c r="B1100" s="21"/>
      <c r="D1100" s="21"/>
      <c r="E1100" s="21"/>
      <c r="G1100" s="21"/>
    </row>
    <row r="1101" spans="1:7" x14ac:dyDescent="0.4">
      <c r="A1101" s="21"/>
      <c r="B1101" s="21"/>
      <c r="D1101" s="21"/>
      <c r="E1101" s="21"/>
      <c r="G1101" s="21"/>
    </row>
    <row r="1102" spans="1:7" x14ac:dyDescent="0.4">
      <c r="A1102" s="21"/>
      <c r="B1102" s="21"/>
      <c r="D1102" s="21"/>
      <c r="E1102" s="21"/>
      <c r="G1102" s="21"/>
    </row>
    <row r="1103" spans="1:7" x14ac:dyDescent="0.4">
      <c r="A1103" s="21"/>
      <c r="B1103" s="21"/>
      <c r="D1103" s="21"/>
      <c r="E1103" s="21"/>
      <c r="G1103" s="21"/>
    </row>
    <row r="1104" spans="1:7" x14ac:dyDescent="0.4">
      <c r="A1104" s="21"/>
      <c r="B1104" s="21"/>
      <c r="D1104" s="21"/>
      <c r="E1104" s="21"/>
      <c r="G1104" s="21"/>
    </row>
    <row r="1105" spans="1:7" x14ac:dyDescent="0.4">
      <c r="A1105" s="21"/>
      <c r="B1105" s="21"/>
      <c r="D1105" s="21"/>
      <c r="E1105" s="21"/>
      <c r="G1105" s="21"/>
    </row>
    <row r="1106" spans="1:7" x14ac:dyDescent="0.4">
      <c r="A1106" s="21"/>
      <c r="B1106" s="21"/>
      <c r="D1106" s="21"/>
      <c r="E1106" s="21"/>
      <c r="G1106" s="21"/>
    </row>
    <row r="1107" spans="1:7" x14ac:dyDescent="0.4">
      <c r="A1107" s="21"/>
      <c r="B1107" s="21"/>
      <c r="D1107" s="21"/>
      <c r="E1107" s="21"/>
      <c r="G1107" s="21"/>
    </row>
    <row r="1108" spans="1:7" x14ac:dyDescent="0.4">
      <c r="A1108" s="21"/>
      <c r="B1108" s="21"/>
      <c r="D1108" s="21"/>
      <c r="E1108" s="21"/>
      <c r="G1108" s="21"/>
    </row>
    <row r="1109" spans="1:7" x14ac:dyDescent="0.4">
      <c r="A1109" s="21"/>
      <c r="B1109" s="21"/>
      <c r="D1109" s="21"/>
      <c r="E1109" s="21"/>
      <c r="G1109" s="21"/>
    </row>
    <row r="1110" spans="1:7" x14ac:dyDescent="0.4">
      <c r="A1110" s="21"/>
      <c r="B1110" s="21"/>
      <c r="D1110" s="21"/>
      <c r="E1110" s="21"/>
      <c r="G1110" s="21"/>
    </row>
    <row r="1111" spans="1:7" x14ac:dyDescent="0.4">
      <c r="A1111" s="21"/>
      <c r="B1111" s="21"/>
      <c r="D1111" s="21"/>
      <c r="E1111" s="21"/>
      <c r="G1111" s="21"/>
    </row>
    <row r="1112" spans="1:7" x14ac:dyDescent="0.4">
      <c r="A1112" s="21"/>
      <c r="B1112" s="21"/>
      <c r="D1112" s="21"/>
      <c r="E1112" s="21"/>
      <c r="G1112" s="21"/>
    </row>
    <row r="1113" spans="1:7" x14ac:dyDescent="0.4">
      <c r="A1113" s="21"/>
      <c r="B1113" s="21"/>
      <c r="D1113" s="21"/>
      <c r="E1113" s="21"/>
      <c r="G1113" s="21"/>
    </row>
    <row r="1114" spans="1:7" x14ac:dyDescent="0.4">
      <c r="A1114" s="21"/>
      <c r="B1114" s="21"/>
      <c r="D1114" s="21"/>
      <c r="E1114" s="21"/>
      <c r="G1114" s="21"/>
    </row>
    <row r="1115" spans="1:7" x14ac:dyDescent="0.4">
      <c r="A1115" s="21"/>
      <c r="B1115" s="21"/>
      <c r="D1115" s="21"/>
      <c r="E1115" s="21"/>
      <c r="G1115" s="21"/>
    </row>
    <row r="1116" spans="1:7" x14ac:dyDescent="0.4">
      <c r="A1116" s="21"/>
      <c r="B1116" s="21"/>
      <c r="D1116" s="21"/>
      <c r="E1116" s="21"/>
      <c r="G1116" s="21"/>
    </row>
    <row r="1117" spans="1:7" x14ac:dyDescent="0.4">
      <c r="A1117" s="21"/>
      <c r="B1117" s="21"/>
      <c r="D1117" s="21"/>
      <c r="E1117" s="21"/>
      <c r="G1117" s="21"/>
    </row>
    <row r="1118" spans="1:7" x14ac:dyDescent="0.4">
      <c r="A1118" s="21"/>
      <c r="B1118" s="21"/>
      <c r="D1118" s="21"/>
      <c r="E1118" s="21"/>
      <c r="G1118" s="21"/>
    </row>
    <row r="1119" spans="1:7" x14ac:dyDescent="0.4">
      <c r="A1119" s="21"/>
      <c r="B1119" s="21"/>
      <c r="D1119" s="21"/>
      <c r="E1119" s="21"/>
      <c r="G1119" s="21"/>
    </row>
    <row r="1120" spans="1:7" x14ac:dyDescent="0.4">
      <c r="A1120" s="21"/>
      <c r="B1120" s="21"/>
      <c r="D1120" s="21"/>
      <c r="E1120" s="21"/>
      <c r="G1120" s="21"/>
    </row>
    <row r="1121" spans="1:7" x14ac:dyDescent="0.4">
      <c r="A1121" s="21"/>
      <c r="B1121" s="21"/>
      <c r="D1121" s="21"/>
      <c r="E1121" s="21"/>
      <c r="G1121" s="21"/>
    </row>
    <row r="1122" spans="1:7" x14ac:dyDescent="0.4">
      <c r="A1122" s="21"/>
      <c r="B1122" s="21"/>
      <c r="D1122" s="21"/>
      <c r="E1122" s="21"/>
      <c r="G1122" s="21"/>
    </row>
    <row r="1123" spans="1:7" x14ac:dyDescent="0.4">
      <c r="A1123" s="21"/>
      <c r="B1123" s="21"/>
      <c r="D1123" s="21"/>
      <c r="E1123" s="21"/>
      <c r="G1123" s="21"/>
    </row>
    <row r="1124" spans="1:7" x14ac:dyDescent="0.4">
      <c r="A1124" s="21"/>
      <c r="B1124" s="21"/>
      <c r="D1124" s="21"/>
      <c r="E1124" s="21"/>
      <c r="G1124" s="21"/>
    </row>
    <row r="1125" spans="1:7" x14ac:dyDescent="0.4">
      <c r="A1125" s="21"/>
      <c r="B1125" s="21"/>
      <c r="D1125" s="21"/>
      <c r="E1125" s="21"/>
      <c r="G1125" s="21"/>
    </row>
    <row r="1126" spans="1:7" x14ac:dyDescent="0.4">
      <c r="A1126" s="21"/>
      <c r="B1126" s="21"/>
      <c r="D1126" s="21"/>
      <c r="E1126" s="21"/>
      <c r="G1126" s="21"/>
    </row>
    <row r="1127" spans="1:7" x14ac:dyDescent="0.4">
      <c r="A1127" s="21"/>
      <c r="B1127" s="21"/>
      <c r="D1127" s="21"/>
      <c r="E1127" s="21"/>
      <c r="G1127" s="21"/>
    </row>
    <row r="1128" spans="1:7" x14ac:dyDescent="0.4">
      <c r="A1128" s="21"/>
      <c r="B1128" s="21"/>
      <c r="D1128" s="21"/>
      <c r="E1128" s="21"/>
      <c r="G1128" s="21"/>
    </row>
    <row r="1129" spans="1:7" x14ac:dyDescent="0.4">
      <c r="A1129" s="21"/>
      <c r="B1129" s="21"/>
      <c r="D1129" s="21"/>
      <c r="E1129" s="21"/>
      <c r="G1129" s="21"/>
    </row>
    <row r="1130" spans="1:7" x14ac:dyDescent="0.4">
      <c r="A1130" s="21"/>
      <c r="B1130" s="21"/>
      <c r="D1130" s="21"/>
      <c r="E1130" s="21"/>
      <c r="G1130" s="21"/>
    </row>
    <row r="1131" spans="1:7" x14ac:dyDescent="0.4">
      <c r="A1131" s="21"/>
      <c r="B1131" s="21"/>
      <c r="D1131" s="21"/>
      <c r="E1131" s="21"/>
      <c r="G1131" s="21"/>
    </row>
    <row r="1132" spans="1:7" x14ac:dyDescent="0.4">
      <c r="A1132" s="21"/>
      <c r="B1132" s="21"/>
      <c r="D1132" s="21"/>
      <c r="E1132" s="21"/>
      <c r="G1132" s="21"/>
    </row>
    <row r="1133" spans="1:7" x14ac:dyDescent="0.4">
      <c r="A1133" s="21"/>
      <c r="B1133" s="21"/>
      <c r="D1133" s="21"/>
      <c r="E1133" s="21"/>
      <c r="G1133" s="21"/>
    </row>
    <row r="1134" spans="1:7" x14ac:dyDescent="0.4">
      <c r="A1134" s="21"/>
      <c r="B1134" s="21"/>
      <c r="D1134" s="21"/>
      <c r="E1134" s="21"/>
      <c r="G1134" s="21"/>
    </row>
    <row r="1135" spans="1:7" x14ac:dyDescent="0.4">
      <c r="A1135" s="21"/>
      <c r="B1135" s="21"/>
      <c r="D1135" s="21"/>
      <c r="E1135" s="21"/>
      <c r="G1135" s="21"/>
    </row>
    <row r="1136" spans="1:7" x14ac:dyDescent="0.4">
      <c r="A1136" s="21"/>
      <c r="B1136" s="21"/>
      <c r="D1136" s="21"/>
      <c r="E1136" s="21"/>
      <c r="G1136" s="21"/>
    </row>
    <row r="1137" spans="1:7" x14ac:dyDescent="0.4">
      <c r="A1137" s="21"/>
      <c r="B1137" s="21"/>
      <c r="D1137" s="21"/>
      <c r="E1137" s="21"/>
      <c r="G1137" s="21"/>
    </row>
    <row r="1138" spans="1:7" x14ac:dyDescent="0.4">
      <c r="A1138" s="21"/>
      <c r="B1138" s="21"/>
      <c r="D1138" s="21"/>
      <c r="E1138" s="21"/>
      <c r="G1138" s="21"/>
    </row>
    <row r="1139" spans="1:7" x14ac:dyDescent="0.4">
      <c r="A1139" s="21"/>
      <c r="B1139" s="21"/>
      <c r="D1139" s="21"/>
      <c r="E1139" s="21"/>
      <c r="G1139" s="21"/>
    </row>
    <row r="1140" spans="1:7" x14ac:dyDescent="0.4">
      <c r="A1140" s="21"/>
      <c r="B1140" s="21"/>
      <c r="D1140" s="21"/>
      <c r="E1140" s="21"/>
      <c r="G1140" s="21"/>
    </row>
    <row r="1141" spans="1:7" x14ac:dyDescent="0.4">
      <c r="A1141" s="21"/>
      <c r="B1141" s="21"/>
      <c r="D1141" s="21"/>
      <c r="E1141" s="21"/>
      <c r="G1141" s="21"/>
    </row>
    <row r="1142" spans="1:7" x14ac:dyDescent="0.4">
      <c r="A1142" s="21"/>
      <c r="B1142" s="21"/>
      <c r="D1142" s="21"/>
      <c r="E1142" s="21"/>
      <c r="G1142" s="21"/>
    </row>
    <row r="1143" spans="1:7" x14ac:dyDescent="0.4">
      <c r="A1143" s="21"/>
      <c r="B1143" s="21"/>
      <c r="D1143" s="21"/>
      <c r="E1143" s="21"/>
      <c r="G1143" s="21"/>
    </row>
    <row r="1144" spans="1:7" x14ac:dyDescent="0.4">
      <c r="A1144" s="21"/>
      <c r="B1144" s="21"/>
      <c r="D1144" s="21"/>
      <c r="E1144" s="21"/>
      <c r="G1144" s="21"/>
    </row>
    <row r="1145" spans="1:7" x14ac:dyDescent="0.4">
      <c r="A1145" s="21"/>
      <c r="B1145" s="21"/>
      <c r="D1145" s="21"/>
      <c r="E1145" s="21"/>
      <c r="G1145" s="21"/>
    </row>
    <row r="1146" spans="1:7" x14ac:dyDescent="0.4">
      <c r="A1146" s="21"/>
      <c r="B1146" s="21"/>
      <c r="D1146" s="21"/>
      <c r="E1146" s="21"/>
      <c r="G1146" s="21"/>
    </row>
    <row r="1147" spans="1:7" x14ac:dyDescent="0.4">
      <c r="A1147" s="21"/>
      <c r="B1147" s="21"/>
      <c r="D1147" s="21"/>
      <c r="E1147" s="21"/>
      <c r="G1147" s="21"/>
    </row>
    <row r="1148" spans="1:7" x14ac:dyDescent="0.4">
      <c r="A1148" s="21"/>
      <c r="B1148" s="21"/>
      <c r="D1148" s="21"/>
      <c r="E1148" s="21"/>
      <c r="G1148" s="21"/>
    </row>
    <row r="1149" spans="1:7" x14ac:dyDescent="0.4">
      <c r="A1149" s="21"/>
      <c r="B1149" s="21"/>
      <c r="D1149" s="21"/>
      <c r="E1149" s="21"/>
      <c r="G1149" s="21"/>
    </row>
    <row r="1150" spans="1:7" x14ac:dyDescent="0.4">
      <c r="A1150" s="21"/>
      <c r="B1150" s="21"/>
      <c r="D1150" s="21"/>
      <c r="E1150" s="21"/>
      <c r="G1150" s="21"/>
    </row>
    <row r="1151" spans="1:7" x14ac:dyDescent="0.4">
      <c r="A1151" s="21"/>
      <c r="B1151" s="21"/>
      <c r="D1151" s="21"/>
      <c r="E1151" s="21"/>
      <c r="G1151" s="21"/>
    </row>
    <row r="1152" spans="1:7" x14ac:dyDescent="0.4">
      <c r="A1152" s="21"/>
      <c r="B1152" s="21"/>
      <c r="D1152" s="21"/>
      <c r="E1152" s="21"/>
      <c r="G1152" s="21"/>
    </row>
    <row r="1153" spans="1:7" x14ac:dyDescent="0.4">
      <c r="A1153" s="21"/>
      <c r="B1153" s="21"/>
      <c r="D1153" s="21"/>
      <c r="E1153" s="21"/>
      <c r="G1153" s="21"/>
    </row>
    <row r="1154" spans="1:7" x14ac:dyDescent="0.4">
      <c r="A1154" s="21"/>
      <c r="B1154" s="21"/>
      <c r="D1154" s="21"/>
      <c r="E1154" s="21"/>
      <c r="G1154" s="21"/>
    </row>
    <row r="1155" spans="1:7" x14ac:dyDescent="0.4">
      <c r="A1155" s="21"/>
      <c r="B1155" s="21"/>
      <c r="D1155" s="21"/>
      <c r="E1155" s="21"/>
      <c r="G1155" s="21"/>
    </row>
    <row r="1156" spans="1:7" x14ac:dyDescent="0.4">
      <c r="A1156" s="21"/>
      <c r="B1156" s="21"/>
      <c r="D1156" s="21"/>
      <c r="E1156" s="21"/>
      <c r="G1156" s="21"/>
    </row>
    <row r="1157" spans="1:7" x14ac:dyDescent="0.4">
      <c r="A1157" s="21"/>
      <c r="B1157" s="21"/>
      <c r="D1157" s="21"/>
      <c r="E1157" s="21"/>
      <c r="G1157" s="21"/>
    </row>
    <row r="1158" spans="1:7" x14ac:dyDescent="0.4">
      <c r="A1158" s="21"/>
      <c r="B1158" s="21"/>
      <c r="D1158" s="21"/>
      <c r="E1158" s="21"/>
      <c r="G1158" s="21"/>
    </row>
    <row r="1159" spans="1:7" x14ac:dyDescent="0.4">
      <c r="A1159" s="21"/>
      <c r="B1159" s="21"/>
      <c r="D1159" s="21"/>
      <c r="E1159" s="21"/>
      <c r="G1159" s="21"/>
    </row>
    <row r="1160" spans="1:7" x14ac:dyDescent="0.4">
      <c r="A1160" s="21"/>
      <c r="B1160" s="21"/>
      <c r="D1160" s="21"/>
      <c r="E1160" s="21"/>
      <c r="G1160" s="21"/>
    </row>
    <row r="1161" spans="1:7" x14ac:dyDescent="0.4">
      <c r="A1161" s="21"/>
      <c r="B1161" s="21"/>
      <c r="D1161" s="21"/>
      <c r="E1161" s="21"/>
      <c r="G1161" s="21"/>
    </row>
    <row r="1162" spans="1:7" x14ac:dyDescent="0.4">
      <c r="A1162" s="21"/>
      <c r="B1162" s="21"/>
      <c r="D1162" s="21"/>
      <c r="E1162" s="21"/>
      <c r="G1162" s="21"/>
    </row>
    <row r="1163" spans="1:7" x14ac:dyDescent="0.4">
      <c r="A1163" s="21"/>
      <c r="B1163" s="21"/>
      <c r="D1163" s="21"/>
      <c r="E1163" s="21"/>
      <c r="G1163" s="21"/>
    </row>
    <row r="1164" spans="1:7" x14ac:dyDescent="0.4">
      <c r="A1164" s="21"/>
      <c r="B1164" s="21"/>
      <c r="D1164" s="21"/>
      <c r="E1164" s="21"/>
      <c r="G1164" s="21"/>
    </row>
    <row r="1165" spans="1:7" x14ac:dyDescent="0.4">
      <c r="A1165" s="21"/>
      <c r="B1165" s="21"/>
      <c r="D1165" s="21"/>
      <c r="E1165" s="21"/>
      <c r="G1165" s="21"/>
    </row>
    <row r="1166" spans="1:7" x14ac:dyDescent="0.4">
      <c r="A1166" s="21"/>
      <c r="B1166" s="21"/>
      <c r="D1166" s="21"/>
      <c r="E1166" s="21"/>
      <c r="G1166" s="21"/>
    </row>
    <row r="1167" spans="1:7" x14ac:dyDescent="0.4">
      <c r="A1167" s="21"/>
      <c r="B1167" s="21"/>
      <c r="D1167" s="21"/>
      <c r="E1167" s="21"/>
      <c r="G1167" s="21"/>
    </row>
    <row r="1168" spans="1:7" x14ac:dyDescent="0.4">
      <c r="A1168" s="21"/>
      <c r="B1168" s="21"/>
      <c r="D1168" s="21"/>
      <c r="E1168" s="21"/>
      <c r="G1168" s="21"/>
    </row>
    <row r="1169" spans="1:7" x14ac:dyDescent="0.4">
      <c r="A1169" s="21"/>
      <c r="B1169" s="21"/>
      <c r="D1169" s="21"/>
      <c r="E1169" s="21"/>
      <c r="G1169" s="21"/>
    </row>
    <row r="1170" spans="1:7" x14ac:dyDescent="0.4">
      <c r="A1170" s="21"/>
      <c r="B1170" s="21"/>
      <c r="D1170" s="21"/>
      <c r="E1170" s="21"/>
      <c r="G1170" s="21"/>
    </row>
    <row r="1171" spans="1:7" x14ac:dyDescent="0.4">
      <c r="A1171" s="21"/>
      <c r="B1171" s="21"/>
      <c r="D1171" s="21"/>
      <c r="E1171" s="21"/>
      <c r="G1171" s="21"/>
    </row>
    <row r="1172" spans="1:7" x14ac:dyDescent="0.4">
      <c r="A1172" s="21"/>
      <c r="B1172" s="21"/>
      <c r="D1172" s="21"/>
      <c r="E1172" s="21"/>
      <c r="G1172" s="21"/>
    </row>
    <row r="1173" spans="1:7" x14ac:dyDescent="0.4">
      <c r="A1173" s="21"/>
      <c r="B1173" s="21"/>
      <c r="D1173" s="21"/>
      <c r="E1173" s="21"/>
      <c r="G1173" s="21"/>
    </row>
    <row r="1174" spans="1:7" x14ac:dyDescent="0.4">
      <c r="A1174" s="21"/>
      <c r="B1174" s="21"/>
      <c r="D1174" s="21"/>
      <c r="E1174" s="21"/>
      <c r="G1174" s="21"/>
    </row>
    <row r="1175" spans="1:7" x14ac:dyDescent="0.4">
      <c r="A1175" s="21"/>
      <c r="B1175" s="21"/>
      <c r="D1175" s="21"/>
      <c r="E1175" s="21"/>
      <c r="G1175" s="21"/>
    </row>
    <row r="1176" spans="1:7" x14ac:dyDescent="0.4">
      <c r="A1176" s="21"/>
      <c r="B1176" s="21"/>
      <c r="D1176" s="21"/>
      <c r="E1176" s="21"/>
      <c r="G1176" s="21"/>
    </row>
    <row r="1177" spans="1:7" x14ac:dyDescent="0.4">
      <c r="A1177" s="21"/>
      <c r="B1177" s="21"/>
      <c r="D1177" s="21"/>
      <c r="E1177" s="21"/>
      <c r="G1177" s="21"/>
    </row>
    <row r="1178" spans="1:7" x14ac:dyDescent="0.4">
      <c r="A1178" s="21"/>
      <c r="B1178" s="21"/>
      <c r="D1178" s="21"/>
      <c r="E1178" s="21"/>
      <c r="G1178" s="21"/>
    </row>
    <row r="1179" spans="1:7" x14ac:dyDescent="0.4">
      <c r="A1179" s="21"/>
      <c r="B1179" s="21"/>
      <c r="D1179" s="21"/>
      <c r="E1179" s="21"/>
      <c r="G1179" s="21"/>
    </row>
    <row r="1180" spans="1:7" x14ac:dyDescent="0.4">
      <c r="A1180" s="21"/>
      <c r="B1180" s="21"/>
      <c r="D1180" s="21"/>
      <c r="E1180" s="21"/>
      <c r="G1180" s="21"/>
    </row>
    <row r="1181" spans="1:7" x14ac:dyDescent="0.4">
      <c r="A1181" s="21"/>
      <c r="B1181" s="21"/>
      <c r="D1181" s="21"/>
      <c r="E1181" s="21"/>
      <c r="G1181" s="21"/>
    </row>
    <row r="1182" spans="1:7" x14ac:dyDescent="0.4">
      <c r="A1182" s="21"/>
      <c r="B1182" s="21"/>
      <c r="D1182" s="21"/>
      <c r="E1182" s="21"/>
      <c r="G1182" s="21"/>
    </row>
    <row r="1183" spans="1:7" x14ac:dyDescent="0.4">
      <c r="A1183" s="21"/>
      <c r="B1183" s="21"/>
      <c r="D1183" s="21"/>
      <c r="E1183" s="21"/>
      <c r="G1183" s="21"/>
    </row>
    <row r="1184" spans="1:7" x14ac:dyDescent="0.4">
      <c r="A1184" s="21"/>
      <c r="B1184" s="21"/>
      <c r="D1184" s="21"/>
      <c r="E1184" s="21"/>
      <c r="G1184" s="21"/>
    </row>
    <row r="1185" spans="1:7" x14ac:dyDescent="0.4">
      <c r="A1185" s="21"/>
      <c r="B1185" s="21"/>
      <c r="D1185" s="21"/>
      <c r="E1185" s="21"/>
      <c r="G1185" s="21"/>
    </row>
    <row r="1186" spans="1:7" x14ac:dyDescent="0.4">
      <c r="A1186" s="21"/>
      <c r="B1186" s="21"/>
      <c r="D1186" s="21"/>
      <c r="E1186" s="21"/>
      <c r="G1186" s="21"/>
    </row>
    <row r="1187" spans="1:7" x14ac:dyDescent="0.4">
      <c r="A1187" s="21"/>
      <c r="B1187" s="21"/>
      <c r="D1187" s="21"/>
      <c r="E1187" s="21"/>
      <c r="G1187" s="21"/>
    </row>
    <row r="1188" spans="1:7" x14ac:dyDescent="0.4">
      <c r="A1188" s="21"/>
      <c r="B1188" s="21"/>
      <c r="D1188" s="21"/>
      <c r="E1188" s="21"/>
      <c r="G1188" s="21"/>
    </row>
    <row r="1189" spans="1:7" x14ac:dyDescent="0.4">
      <c r="A1189" s="21"/>
      <c r="B1189" s="21"/>
      <c r="D1189" s="21"/>
      <c r="E1189" s="21"/>
      <c r="G1189" s="21"/>
    </row>
    <row r="1190" spans="1:7" x14ac:dyDescent="0.4">
      <c r="A1190" s="21"/>
      <c r="B1190" s="21"/>
      <c r="D1190" s="21"/>
      <c r="E1190" s="21"/>
      <c r="G1190" s="21"/>
    </row>
    <row r="1191" spans="1:7" x14ac:dyDescent="0.4">
      <c r="A1191" s="21"/>
      <c r="B1191" s="21"/>
      <c r="D1191" s="21"/>
      <c r="E1191" s="21"/>
      <c r="G1191" s="21"/>
    </row>
    <row r="1192" spans="1:7" x14ac:dyDescent="0.4">
      <c r="A1192" s="21"/>
      <c r="B1192" s="21"/>
      <c r="D1192" s="21"/>
      <c r="E1192" s="21"/>
      <c r="G1192" s="21"/>
    </row>
    <row r="1193" spans="1:7" x14ac:dyDescent="0.4">
      <c r="A1193" s="21"/>
      <c r="B1193" s="21"/>
      <c r="D1193" s="21"/>
      <c r="E1193" s="21"/>
      <c r="G1193" s="21"/>
    </row>
    <row r="1194" spans="1:7" x14ac:dyDescent="0.4">
      <c r="A1194" s="21"/>
      <c r="B1194" s="21"/>
      <c r="D1194" s="21"/>
      <c r="E1194" s="21"/>
      <c r="G1194" s="21"/>
    </row>
    <row r="1195" spans="1:7" x14ac:dyDescent="0.4">
      <c r="A1195" s="21"/>
      <c r="B1195" s="21"/>
      <c r="D1195" s="21"/>
      <c r="E1195" s="21"/>
      <c r="G1195" s="21"/>
    </row>
    <row r="1196" spans="1:7" x14ac:dyDescent="0.4">
      <c r="A1196" s="21"/>
      <c r="B1196" s="21"/>
      <c r="D1196" s="21"/>
      <c r="E1196" s="21"/>
      <c r="G1196" s="21"/>
    </row>
    <row r="1197" spans="1:7" x14ac:dyDescent="0.4">
      <c r="A1197" s="21"/>
      <c r="B1197" s="21"/>
      <c r="D1197" s="21"/>
      <c r="E1197" s="21"/>
      <c r="G1197" s="21"/>
    </row>
    <row r="1198" spans="1:7" x14ac:dyDescent="0.4">
      <c r="A1198" s="21"/>
      <c r="B1198" s="21"/>
      <c r="D1198" s="21"/>
      <c r="E1198" s="21"/>
      <c r="G1198" s="21"/>
    </row>
    <row r="1199" spans="1:7" x14ac:dyDescent="0.4">
      <c r="A1199" s="21"/>
      <c r="B1199" s="21"/>
      <c r="D1199" s="21"/>
      <c r="E1199" s="21"/>
      <c r="G1199" s="21"/>
    </row>
    <row r="1200" spans="1:7" x14ac:dyDescent="0.4">
      <c r="A1200" s="21"/>
      <c r="B1200" s="21"/>
      <c r="D1200" s="21"/>
      <c r="E1200" s="21"/>
      <c r="G1200" s="21"/>
    </row>
    <row r="1201" spans="1:7" x14ac:dyDescent="0.4">
      <c r="A1201" s="21"/>
      <c r="B1201" s="21"/>
      <c r="D1201" s="21"/>
      <c r="E1201" s="21"/>
      <c r="G1201" s="21"/>
    </row>
    <row r="1202" spans="1:7" x14ac:dyDescent="0.4">
      <c r="A1202" s="21"/>
      <c r="B1202" s="21"/>
      <c r="D1202" s="21"/>
      <c r="E1202" s="21"/>
      <c r="G1202" s="21"/>
    </row>
    <row r="1203" spans="1:7" x14ac:dyDescent="0.4">
      <c r="A1203" s="21"/>
      <c r="B1203" s="21"/>
      <c r="D1203" s="21"/>
      <c r="E1203" s="21"/>
      <c r="G1203" s="21"/>
    </row>
    <row r="1204" spans="1:7" x14ac:dyDescent="0.4">
      <c r="A1204" s="21"/>
      <c r="B1204" s="21"/>
      <c r="D1204" s="21"/>
      <c r="E1204" s="21"/>
      <c r="G1204" s="21"/>
    </row>
    <row r="1205" spans="1:7" x14ac:dyDescent="0.4">
      <c r="A1205" s="21"/>
      <c r="B1205" s="21"/>
      <c r="D1205" s="21"/>
      <c r="E1205" s="21"/>
      <c r="G1205" s="21"/>
    </row>
    <row r="1206" spans="1:7" x14ac:dyDescent="0.4">
      <c r="A1206" s="21"/>
      <c r="B1206" s="21"/>
      <c r="D1206" s="21"/>
      <c r="E1206" s="21"/>
      <c r="G1206" s="21"/>
    </row>
    <row r="1207" spans="1:7" x14ac:dyDescent="0.4">
      <c r="A1207" s="21"/>
      <c r="B1207" s="21"/>
      <c r="D1207" s="21"/>
      <c r="E1207" s="21"/>
      <c r="G1207" s="21"/>
    </row>
    <row r="1208" spans="1:7" x14ac:dyDescent="0.4">
      <c r="A1208" s="21"/>
      <c r="B1208" s="21"/>
      <c r="D1208" s="21"/>
      <c r="E1208" s="21"/>
      <c r="G1208" s="21"/>
    </row>
    <row r="1209" spans="1:7" x14ac:dyDescent="0.4">
      <c r="A1209" s="21"/>
      <c r="B1209" s="21"/>
      <c r="D1209" s="21"/>
      <c r="E1209" s="21"/>
      <c r="G1209" s="21"/>
    </row>
    <row r="1210" spans="1:7" x14ac:dyDescent="0.4">
      <c r="A1210" s="21"/>
      <c r="B1210" s="21"/>
      <c r="D1210" s="21"/>
      <c r="E1210" s="21"/>
      <c r="G1210" s="21"/>
    </row>
    <row r="1211" spans="1:7" x14ac:dyDescent="0.4">
      <c r="A1211" s="21"/>
      <c r="B1211" s="21"/>
      <c r="D1211" s="21"/>
      <c r="E1211" s="21"/>
      <c r="G1211" s="21"/>
    </row>
    <row r="1212" spans="1:7" x14ac:dyDescent="0.4">
      <c r="A1212" s="21"/>
      <c r="B1212" s="21"/>
      <c r="D1212" s="21"/>
      <c r="E1212" s="21"/>
      <c r="G1212" s="21"/>
    </row>
    <row r="1213" spans="1:7" x14ac:dyDescent="0.4">
      <c r="A1213" s="21"/>
      <c r="B1213" s="21"/>
      <c r="D1213" s="21"/>
      <c r="E1213" s="21"/>
      <c r="G1213" s="21"/>
    </row>
    <row r="1214" spans="1:7" x14ac:dyDescent="0.4">
      <c r="A1214" s="21"/>
      <c r="B1214" s="21"/>
      <c r="D1214" s="21"/>
      <c r="E1214" s="21"/>
      <c r="G1214" s="21"/>
    </row>
    <row r="1215" spans="1:7" x14ac:dyDescent="0.4">
      <c r="A1215" s="21"/>
      <c r="B1215" s="21"/>
      <c r="D1215" s="21"/>
      <c r="E1215" s="21"/>
      <c r="G1215" s="21"/>
    </row>
    <row r="1216" spans="1:7" x14ac:dyDescent="0.4">
      <c r="A1216" s="21"/>
      <c r="B1216" s="21"/>
      <c r="D1216" s="21"/>
      <c r="E1216" s="21"/>
      <c r="G1216" s="21"/>
    </row>
    <row r="1217" spans="1:7" x14ac:dyDescent="0.4">
      <c r="A1217" s="21"/>
      <c r="B1217" s="21"/>
      <c r="D1217" s="21"/>
      <c r="E1217" s="21"/>
      <c r="G1217" s="21"/>
    </row>
    <row r="1218" spans="1:7" x14ac:dyDescent="0.4">
      <c r="A1218" s="21"/>
      <c r="B1218" s="21"/>
      <c r="D1218" s="21"/>
      <c r="E1218" s="21"/>
      <c r="G1218" s="21"/>
    </row>
    <row r="1219" spans="1:7" x14ac:dyDescent="0.4">
      <c r="A1219" s="21"/>
      <c r="B1219" s="21"/>
      <c r="D1219" s="21"/>
      <c r="E1219" s="21"/>
      <c r="G1219" s="21"/>
    </row>
    <row r="1220" spans="1:7" x14ac:dyDescent="0.4">
      <c r="A1220" s="21"/>
      <c r="B1220" s="21"/>
      <c r="D1220" s="21"/>
      <c r="E1220" s="21"/>
      <c r="G1220" s="21"/>
    </row>
    <row r="1221" spans="1:7" x14ac:dyDescent="0.4">
      <c r="A1221" s="21"/>
      <c r="B1221" s="21"/>
      <c r="D1221" s="21"/>
      <c r="E1221" s="21"/>
      <c r="G1221" s="21"/>
    </row>
    <row r="1222" spans="1:7" x14ac:dyDescent="0.4">
      <c r="A1222" s="21"/>
      <c r="B1222" s="21"/>
      <c r="D1222" s="21"/>
      <c r="E1222" s="21"/>
      <c r="G1222" s="21"/>
    </row>
    <row r="1223" spans="1:7" x14ac:dyDescent="0.4">
      <c r="A1223" s="21"/>
      <c r="B1223" s="21"/>
      <c r="D1223" s="21"/>
      <c r="E1223" s="21"/>
      <c r="G1223" s="21"/>
    </row>
    <row r="1224" spans="1:7" x14ac:dyDescent="0.4">
      <c r="A1224" s="21"/>
      <c r="B1224" s="21"/>
      <c r="D1224" s="21"/>
      <c r="E1224" s="21"/>
      <c r="G1224" s="21"/>
    </row>
    <row r="1225" spans="1:7" x14ac:dyDescent="0.4">
      <c r="A1225" s="21"/>
      <c r="B1225" s="21"/>
      <c r="D1225" s="21"/>
      <c r="E1225" s="21"/>
      <c r="G1225" s="21"/>
    </row>
    <row r="1226" spans="1:7" x14ac:dyDescent="0.4">
      <c r="A1226" s="21"/>
      <c r="B1226" s="21"/>
      <c r="D1226" s="21"/>
      <c r="E1226" s="21"/>
      <c r="G1226" s="21"/>
    </row>
    <row r="1227" spans="1:7" x14ac:dyDescent="0.4">
      <c r="A1227" s="21"/>
      <c r="B1227" s="21"/>
      <c r="D1227" s="21"/>
      <c r="E1227" s="21"/>
      <c r="G1227" s="21"/>
    </row>
    <row r="1228" spans="1:7" x14ac:dyDescent="0.4">
      <c r="A1228" s="21"/>
      <c r="B1228" s="21"/>
      <c r="D1228" s="21"/>
      <c r="E1228" s="21"/>
      <c r="G1228" s="21"/>
    </row>
    <row r="1229" spans="1:7" x14ac:dyDescent="0.4">
      <c r="A1229" s="21"/>
      <c r="B1229" s="21"/>
      <c r="D1229" s="21"/>
      <c r="E1229" s="21"/>
      <c r="G1229" s="21"/>
    </row>
    <row r="1230" spans="1:7" x14ac:dyDescent="0.4">
      <c r="A1230" s="21"/>
      <c r="B1230" s="21"/>
      <c r="D1230" s="21"/>
      <c r="E1230" s="21"/>
      <c r="G1230" s="21"/>
    </row>
    <row r="1231" spans="1:7" x14ac:dyDescent="0.4">
      <c r="A1231" s="21"/>
      <c r="B1231" s="21"/>
      <c r="D1231" s="21"/>
      <c r="E1231" s="21"/>
      <c r="G1231" s="21"/>
    </row>
    <row r="1232" spans="1:7" x14ac:dyDescent="0.4">
      <c r="A1232" s="21"/>
      <c r="B1232" s="21"/>
      <c r="D1232" s="21"/>
      <c r="E1232" s="21"/>
      <c r="G1232" s="21"/>
    </row>
    <row r="1233" spans="1:7" x14ac:dyDescent="0.4">
      <c r="A1233" s="21"/>
      <c r="B1233" s="21"/>
      <c r="D1233" s="21"/>
      <c r="E1233" s="21"/>
      <c r="G1233" s="21"/>
    </row>
    <row r="1234" spans="1:7" x14ac:dyDescent="0.4">
      <c r="A1234" s="21"/>
      <c r="B1234" s="21"/>
      <c r="D1234" s="21"/>
      <c r="E1234" s="21"/>
      <c r="G1234" s="21"/>
    </row>
    <row r="1235" spans="1:7" x14ac:dyDescent="0.4">
      <c r="A1235" s="21"/>
      <c r="B1235" s="21"/>
      <c r="D1235" s="21"/>
      <c r="E1235" s="21"/>
      <c r="G1235" s="21"/>
    </row>
    <row r="1236" spans="1:7" x14ac:dyDescent="0.4">
      <c r="A1236" s="21"/>
      <c r="B1236" s="21"/>
      <c r="D1236" s="21"/>
      <c r="E1236" s="21"/>
      <c r="G1236" s="21"/>
    </row>
    <row r="1237" spans="1:7" x14ac:dyDescent="0.4">
      <c r="A1237" s="21"/>
      <c r="B1237" s="21"/>
      <c r="D1237" s="21"/>
      <c r="E1237" s="21"/>
      <c r="G1237" s="21"/>
    </row>
    <row r="1238" spans="1:7" x14ac:dyDescent="0.4">
      <c r="A1238" s="21"/>
      <c r="B1238" s="21"/>
      <c r="D1238" s="21"/>
      <c r="E1238" s="21"/>
      <c r="G1238" s="21"/>
    </row>
    <row r="1239" spans="1:7" x14ac:dyDescent="0.4">
      <c r="A1239" s="21"/>
      <c r="B1239" s="21"/>
      <c r="D1239" s="21"/>
      <c r="E1239" s="21"/>
      <c r="G1239" s="21"/>
    </row>
    <row r="1240" spans="1:7" x14ac:dyDescent="0.4">
      <c r="A1240" s="21"/>
      <c r="B1240" s="21"/>
      <c r="D1240" s="21"/>
      <c r="E1240" s="21"/>
      <c r="G1240" s="21"/>
    </row>
    <row r="1241" spans="1:7" x14ac:dyDescent="0.4">
      <c r="A1241" s="21"/>
      <c r="B1241" s="21"/>
      <c r="D1241" s="21"/>
      <c r="E1241" s="21"/>
      <c r="G1241" s="21"/>
    </row>
    <row r="1242" spans="1:7" x14ac:dyDescent="0.4">
      <c r="A1242" s="21"/>
      <c r="B1242" s="21"/>
      <c r="D1242" s="21"/>
      <c r="E1242" s="21"/>
      <c r="G1242" s="21"/>
    </row>
    <row r="1243" spans="1:7" x14ac:dyDescent="0.4">
      <c r="A1243" s="21"/>
      <c r="B1243" s="21"/>
      <c r="D1243" s="21"/>
      <c r="E1243" s="21"/>
      <c r="G1243" s="21"/>
    </row>
    <row r="1244" spans="1:7" x14ac:dyDescent="0.4">
      <c r="A1244" s="21"/>
      <c r="B1244" s="21"/>
      <c r="D1244" s="21"/>
      <c r="E1244" s="21"/>
      <c r="G1244" s="21"/>
    </row>
    <row r="1245" spans="1:7" x14ac:dyDescent="0.4">
      <c r="A1245" s="21"/>
      <c r="B1245" s="21"/>
      <c r="D1245" s="21"/>
      <c r="E1245" s="21"/>
      <c r="G1245" s="21"/>
    </row>
    <row r="1246" spans="1:7" x14ac:dyDescent="0.4">
      <c r="A1246" s="21"/>
      <c r="B1246" s="21"/>
      <c r="D1246" s="21"/>
      <c r="E1246" s="21"/>
      <c r="G1246" s="21"/>
    </row>
    <row r="1247" spans="1:7" x14ac:dyDescent="0.4">
      <c r="A1247" s="21"/>
      <c r="B1247" s="21"/>
      <c r="D1247" s="21"/>
      <c r="E1247" s="21"/>
      <c r="G1247" s="21"/>
    </row>
    <row r="1248" spans="1:7" x14ac:dyDescent="0.4">
      <c r="A1248" s="21"/>
      <c r="B1248" s="21"/>
      <c r="D1248" s="21"/>
      <c r="E1248" s="21"/>
      <c r="G1248" s="21"/>
    </row>
    <row r="1249" spans="1:7" x14ac:dyDescent="0.4">
      <c r="A1249" s="21"/>
      <c r="B1249" s="21"/>
      <c r="D1249" s="21"/>
      <c r="E1249" s="21"/>
      <c r="G1249" s="21"/>
    </row>
    <row r="1250" spans="1:7" x14ac:dyDescent="0.4">
      <c r="A1250" s="21"/>
      <c r="B1250" s="21"/>
      <c r="D1250" s="21"/>
      <c r="E1250" s="21"/>
      <c r="G1250" s="21"/>
    </row>
    <row r="1251" spans="1:7" x14ac:dyDescent="0.4">
      <c r="A1251" s="21"/>
      <c r="B1251" s="21"/>
      <c r="D1251" s="21"/>
      <c r="E1251" s="21"/>
      <c r="G1251" s="21"/>
    </row>
    <row r="1252" spans="1:7" x14ac:dyDescent="0.4">
      <c r="A1252" s="21"/>
      <c r="B1252" s="21"/>
      <c r="D1252" s="21"/>
      <c r="E1252" s="21"/>
      <c r="G1252" s="21"/>
    </row>
    <row r="1253" spans="1:7" x14ac:dyDescent="0.4">
      <c r="A1253" s="21"/>
      <c r="B1253" s="21"/>
      <c r="D1253" s="21"/>
      <c r="E1253" s="21"/>
      <c r="G1253" s="21"/>
    </row>
    <row r="1254" spans="1:7" x14ac:dyDescent="0.4">
      <c r="A1254" s="21"/>
      <c r="B1254" s="21"/>
      <c r="D1254" s="21"/>
      <c r="E1254" s="21"/>
      <c r="G1254" s="21"/>
    </row>
    <row r="1255" spans="1:7" x14ac:dyDescent="0.4">
      <c r="A1255" s="21"/>
      <c r="B1255" s="21"/>
      <c r="D1255" s="21"/>
      <c r="E1255" s="21"/>
      <c r="G1255" s="21"/>
    </row>
    <row r="1256" spans="1:7" x14ac:dyDescent="0.4">
      <c r="A1256" s="21"/>
      <c r="B1256" s="21"/>
      <c r="D1256" s="21"/>
      <c r="E1256" s="21"/>
      <c r="G1256" s="21"/>
    </row>
    <row r="1257" spans="1:7" x14ac:dyDescent="0.4">
      <c r="A1257" s="21"/>
      <c r="B1257" s="21"/>
      <c r="D1257" s="21"/>
      <c r="E1257" s="21"/>
      <c r="G1257" s="21"/>
    </row>
    <row r="1258" spans="1:7" x14ac:dyDescent="0.4">
      <c r="A1258" s="21"/>
      <c r="B1258" s="21"/>
      <c r="D1258" s="21"/>
      <c r="E1258" s="21"/>
      <c r="G1258" s="21"/>
    </row>
    <row r="1259" spans="1:7" x14ac:dyDescent="0.4">
      <c r="A1259" s="21"/>
      <c r="B1259" s="21"/>
      <c r="D1259" s="21"/>
      <c r="E1259" s="21"/>
      <c r="G1259" s="21"/>
    </row>
    <row r="1260" spans="1:7" x14ac:dyDescent="0.4">
      <c r="A1260" s="21"/>
      <c r="B1260" s="21"/>
      <c r="D1260" s="21"/>
      <c r="E1260" s="21"/>
      <c r="G1260" s="21"/>
    </row>
    <row r="1261" spans="1:7" x14ac:dyDescent="0.4">
      <c r="A1261" s="21"/>
      <c r="B1261" s="21"/>
      <c r="D1261" s="21"/>
      <c r="E1261" s="21"/>
      <c r="G1261" s="21"/>
    </row>
    <row r="1262" spans="1:7" x14ac:dyDescent="0.4">
      <c r="A1262" s="21"/>
      <c r="B1262" s="21"/>
      <c r="D1262" s="21"/>
      <c r="E1262" s="21"/>
      <c r="G1262" s="21"/>
    </row>
    <row r="1263" spans="1:7" x14ac:dyDescent="0.4">
      <c r="A1263" s="21"/>
      <c r="B1263" s="21"/>
      <c r="D1263" s="21"/>
      <c r="E1263" s="21"/>
      <c r="G1263" s="21"/>
    </row>
    <row r="1264" spans="1:7" x14ac:dyDescent="0.4">
      <c r="A1264" s="21"/>
      <c r="B1264" s="21"/>
      <c r="D1264" s="21"/>
      <c r="E1264" s="21"/>
      <c r="G1264" s="21"/>
    </row>
    <row r="1265" spans="1:7" x14ac:dyDescent="0.4">
      <c r="A1265" s="21"/>
      <c r="B1265" s="21"/>
      <c r="D1265" s="21"/>
      <c r="E1265" s="21"/>
      <c r="G1265" s="21"/>
    </row>
    <row r="1266" spans="1:7" x14ac:dyDescent="0.4">
      <c r="A1266" s="21"/>
      <c r="B1266" s="21"/>
      <c r="D1266" s="21"/>
      <c r="E1266" s="21"/>
      <c r="G1266" s="21"/>
    </row>
    <row r="1267" spans="1:7" x14ac:dyDescent="0.4">
      <c r="A1267" s="21"/>
      <c r="B1267" s="21"/>
      <c r="D1267" s="21"/>
      <c r="E1267" s="21"/>
      <c r="G1267" s="21"/>
    </row>
    <row r="1268" spans="1:7" x14ac:dyDescent="0.4">
      <c r="A1268" s="21"/>
      <c r="B1268" s="21"/>
      <c r="D1268" s="21"/>
      <c r="E1268" s="21"/>
      <c r="G1268" s="21"/>
    </row>
    <row r="1269" spans="1:7" x14ac:dyDescent="0.4">
      <c r="A1269" s="21"/>
      <c r="B1269" s="21"/>
      <c r="D1269" s="21"/>
      <c r="E1269" s="21"/>
      <c r="G1269" s="21"/>
    </row>
    <row r="1270" spans="1:7" x14ac:dyDescent="0.4">
      <c r="A1270" s="21"/>
      <c r="B1270" s="21"/>
      <c r="D1270" s="21"/>
      <c r="E1270" s="21"/>
      <c r="G1270" s="21"/>
    </row>
    <row r="1271" spans="1:7" x14ac:dyDescent="0.4">
      <c r="A1271" s="21"/>
      <c r="B1271" s="21"/>
      <c r="D1271" s="21"/>
      <c r="E1271" s="21"/>
      <c r="G1271" s="21"/>
    </row>
    <row r="1272" spans="1:7" x14ac:dyDescent="0.4">
      <c r="A1272" s="21"/>
      <c r="B1272" s="21"/>
      <c r="D1272" s="21"/>
      <c r="E1272" s="21"/>
      <c r="G1272" s="21"/>
    </row>
    <row r="1273" spans="1:7" x14ac:dyDescent="0.4">
      <c r="A1273" s="21"/>
      <c r="B1273" s="21"/>
      <c r="D1273" s="21"/>
      <c r="E1273" s="21"/>
      <c r="G1273" s="21"/>
    </row>
    <row r="1274" spans="1:7" x14ac:dyDescent="0.4">
      <c r="A1274" s="21"/>
      <c r="B1274" s="21"/>
      <c r="D1274" s="21"/>
      <c r="E1274" s="21"/>
      <c r="G1274" s="21"/>
    </row>
    <row r="1275" spans="1:7" x14ac:dyDescent="0.4">
      <c r="A1275" s="21"/>
      <c r="B1275" s="21"/>
      <c r="D1275" s="21"/>
      <c r="E1275" s="21"/>
      <c r="G1275" s="21"/>
    </row>
    <row r="1276" spans="1:7" x14ac:dyDescent="0.4">
      <c r="A1276" s="21"/>
      <c r="B1276" s="21"/>
      <c r="D1276" s="21"/>
      <c r="E1276" s="21"/>
      <c r="G1276" s="21"/>
    </row>
    <row r="1277" spans="1:7" x14ac:dyDescent="0.4">
      <c r="A1277" s="21"/>
      <c r="B1277" s="21"/>
      <c r="D1277" s="21"/>
      <c r="E1277" s="21"/>
      <c r="G1277" s="21"/>
    </row>
    <row r="1278" spans="1:7" x14ac:dyDescent="0.4">
      <c r="A1278" s="21"/>
      <c r="B1278" s="21"/>
      <c r="D1278" s="21"/>
      <c r="E1278" s="21"/>
      <c r="G1278" s="21"/>
    </row>
    <row r="1279" spans="1:7" x14ac:dyDescent="0.4">
      <c r="A1279" s="21"/>
      <c r="B1279" s="21"/>
      <c r="D1279" s="21"/>
      <c r="E1279" s="21"/>
      <c r="G1279" s="21"/>
    </row>
    <row r="1280" spans="1:7" x14ac:dyDescent="0.4">
      <c r="A1280" s="21"/>
      <c r="B1280" s="21"/>
      <c r="D1280" s="21"/>
      <c r="E1280" s="21"/>
      <c r="G1280" s="21"/>
    </row>
    <row r="1281" spans="1:7" x14ac:dyDescent="0.4">
      <c r="A1281" s="21"/>
      <c r="B1281" s="21"/>
      <c r="D1281" s="21"/>
      <c r="E1281" s="21"/>
      <c r="G1281" s="21"/>
    </row>
    <row r="1282" spans="1:7" x14ac:dyDescent="0.4">
      <c r="A1282" s="21"/>
      <c r="B1282" s="21"/>
      <c r="D1282" s="21"/>
      <c r="E1282" s="21"/>
      <c r="G1282" s="21"/>
    </row>
    <row r="1283" spans="1:7" x14ac:dyDescent="0.4">
      <c r="A1283" s="21"/>
      <c r="B1283" s="21"/>
      <c r="D1283" s="21"/>
      <c r="E1283" s="21"/>
      <c r="G1283" s="21"/>
    </row>
    <row r="1284" spans="1:7" x14ac:dyDescent="0.4">
      <c r="A1284" s="21"/>
      <c r="B1284" s="21"/>
      <c r="D1284" s="21"/>
      <c r="E1284" s="21"/>
      <c r="G1284" s="21"/>
    </row>
    <row r="1285" spans="1:7" x14ac:dyDescent="0.4">
      <c r="A1285" s="21"/>
      <c r="B1285" s="21"/>
      <c r="D1285" s="21"/>
      <c r="E1285" s="21"/>
      <c r="G1285" s="21"/>
    </row>
    <row r="1286" spans="1:7" x14ac:dyDescent="0.4">
      <c r="A1286" s="21"/>
      <c r="B1286" s="21"/>
      <c r="D1286" s="21"/>
      <c r="E1286" s="21"/>
      <c r="G1286" s="21"/>
    </row>
    <row r="1287" spans="1:7" x14ac:dyDescent="0.4">
      <c r="A1287" s="21"/>
      <c r="B1287" s="21"/>
      <c r="D1287" s="21"/>
      <c r="E1287" s="21"/>
      <c r="G1287" s="21"/>
    </row>
    <row r="1288" spans="1:7" x14ac:dyDescent="0.4">
      <c r="A1288" s="21"/>
      <c r="B1288" s="21"/>
      <c r="D1288" s="21"/>
      <c r="E1288" s="21"/>
      <c r="G1288" s="21"/>
    </row>
    <row r="1289" spans="1:7" x14ac:dyDescent="0.4">
      <c r="A1289" s="21"/>
      <c r="B1289" s="21"/>
      <c r="D1289" s="21"/>
      <c r="E1289" s="21"/>
      <c r="G1289" s="21"/>
    </row>
    <row r="1290" spans="1:7" x14ac:dyDescent="0.4">
      <c r="A1290" s="21"/>
      <c r="B1290" s="21"/>
      <c r="D1290" s="21"/>
      <c r="E1290" s="21"/>
      <c r="G1290" s="21"/>
    </row>
    <row r="1291" spans="1:7" x14ac:dyDescent="0.4">
      <c r="A1291" s="21"/>
      <c r="B1291" s="21"/>
      <c r="D1291" s="21"/>
      <c r="E1291" s="21"/>
      <c r="G1291" s="21"/>
    </row>
    <row r="1292" spans="1:7" x14ac:dyDescent="0.4">
      <c r="A1292" s="21"/>
      <c r="B1292" s="21"/>
      <c r="D1292" s="21"/>
      <c r="E1292" s="21"/>
      <c r="G1292" s="21"/>
    </row>
    <row r="1293" spans="1:7" x14ac:dyDescent="0.4">
      <c r="A1293" s="21"/>
      <c r="B1293" s="21"/>
      <c r="D1293" s="21"/>
      <c r="E1293" s="21"/>
      <c r="G1293" s="21"/>
    </row>
    <row r="1294" spans="1:7" x14ac:dyDescent="0.4">
      <c r="A1294" s="21"/>
      <c r="B1294" s="21"/>
      <c r="D1294" s="21"/>
      <c r="E1294" s="21"/>
      <c r="G1294" s="21"/>
    </row>
    <row r="1295" spans="1:7" x14ac:dyDescent="0.4">
      <c r="A1295" s="21"/>
      <c r="B1295" s="21"/>
      <c r="D1295" s="21"/>
      <c r="E1295" s="21"/>
      <c r="G1295" s="21"/>
    </row>
    <row r="1296" spans="1:7" x14ac:dyDescent="0.4">
      <c r="A1296" s="21"/>
      <c r="B1296" s="21"/>
      <c r="D1296" s="21"/>
      <c r="E1296" s="21"/>
      <c r="G1296" s="21"/>
    </row>
    <row r="1297" spans="1:7" x14ac:dyDescent="0.4">
      <c r="A1297" s="21"/>
      <c r="B1297" s="21"/>
      <c r="D1297" s="21"/>
      <c r="E1297" s="21"/>
      <c r="G1297" s="21"/>
    </row>
    <row r="1298" spans="1:7" x14ac:dyDescent="0.4">
      <c r="A1298" s="21"/>
      <c r="B1298" s="21"/>
      <c r="D1298" s="21"/>
      <c r="E1298" s="21"/>
      <c r="G1298" s="21"/>
    </row>
    <row r="1299" spans="1:7" x14ac:dyDescent="0.4">
      <c r="A1299" s="21"/>
      <c r="B1299" s="21"/>
      <c r="D1299" s="21"/>
      <c r="E1299" s="21"/>
      <c r="G1299" s="21"/>
    </row>
    <row r="1300" spans="1:7" x14ac:dyDescent="0.4">
      <c r="A1300" s="21"/>
      <c r="B1300" s="21"/>
      <c r="D1300" s="21"/>
      <c r="E1300" s="21"/>
      <c r="G1300" s="21"/>
    </row>
    <row r="1301" spans="1:7" x14ac:dyDescent="0.4">
      <c r="A1301" s="21"/>
      <c r="B1301" s="21"/>
      <c r="D1301" s="21"/>
      <c r="E1301" s="21"/>
      <c r="G1301" s="21"/>
    </row>
    <row r="1302" spans="1:7" x14ac:dyDescent="0.4">
      <c r="A1302" s="21"/>
      <c r="B1302" s="21"/>
      <c r="D1302" s="21"/>
      <c r="E1302" s="21"/>
      <c r="G1302" s="21"/>
    </row>
    <row r="1303" spans="1:7" x14ac:dyDescent="0.4">
      <c r="A1303" s="21"/>
      <c r="B1303" s="21"/>
      <c r="D1303" s="21"/>
      <c r="E1303" s="21"/>
      <c r="G1303" s="21"/>
    </row>
    <row r="1304" spans="1:7" x14ac:dyDescent="0.4">
      <c r="A1304" s="21"/>
      <c r="B1304" s="21"/>
      <c r="D1304" s="21"/>
      <c r="E1304" s="21"/>
      <c r="G1304" s="21"/>
    </row>
    <row r="1305" spans="1:7" x14ac:dyDescent="0.4">
      <c r="A1305" s="21"/>
      <c r="B1305" s="21"/>
      <c r="D1305" s="21"/>
      <c r="E1305" s="21"/>
      <c r="G1305" s="21"/>
    </row>
    <row r="1306" spans="1:7" x14ac:dyDescent="0.4">
      <c r="A1306" s="21"/>
      <c r="B1306" s="21"/>
      <c r="D1306" s="21"/>
      <c r="E1306" s="21"/>
      <c r="G1306" s="21"/>
    </row>
    <row r="1307" spans="1:7" x14ac:dyDescent="0.4">
      <c r="A1307" s="21"/>
      <c r="B1307" s="21"/>
      <c r="D1307" s="21"/>
      <c r="E1307" s="21"/>
      <c r="G1307" s="21"/>
    </row>
    <row r="1308" spans="1:7" x14ac:dyDescent="0.4">
      <c r="A1308" s="21"/>
      <c r="B1308" s="21"/>
      <c r="D1308" s="21"/>
      <c r="E1308" s="21"/>
      <c r="G1308" s="21"/>
    </row>
    <row r="1309" spans="1:7" x14ac:dyDescent="0.4">
      <c r="A1309" s="21"/>
      <c r="B1309" s="21"/>
      <c r="D1309" s="21"/>
      <c r="E1309" s="21"/>
      <c r="G1309" s="21"/>
    </row>
    <row r="1310" spans="1:7" x14ac:dyDescent="0.4">
      <c r="A1310" s="21"/>
      <c r="B1310" s="21"/>
      <c r="D1310" s="21"/>
      <c r="E1310" s="21"/>
      <c r="G1310" s="21"/>
    </row>
    <row r="1311" spans="1:7" x14ac:dyDescent="0.4">
      <c r="A1311" s="21"/>
      <c r="B1311" s="21"/>
      <c r="D1311" s="21"/>
      <c r="E1311" s="21"/>
      <c r="G1311" s="21"/>
    </row>
    <row r="1312" spans="1:7" x14ac:dyDescent="0.4">
      <c r="A1312" s="21"/>
      <c r="B1312" s="21"/>
      <c r="D1312" s="21"/>
      <c r="E1312" s="21"/>
      <c r="G1312" s="21"/>
    </row>
    <row r="1313" spans="1:7" x14ac:dyDescent="0.4">
      <c r="A1313" s="21"/>
      <c r="B1313" s="21"/>
      <c r="D1313" s="21"/>
      <c r="E1313" s="21"/>
      <c r="G1313" s="21"/>
    </row>
    <row r="1314" spans="1:7" x14ac:dyDescent="0.4">
      <c r="A1314" s="21"/>
      <c r="B1314" s="21"/>
      <c r="D1314" s="21"/>
      <c r="E1314" s="21"/>
      <c r="G1314" s="21"/>
    </row>
    <row r="1315" spans="1:7" x14ac:dyDescent="0.4">
      <c r="A1315" s="21"/>
      <c r="B1315" s="21"/>
      <c r="D1315" s="21"/>
      <c r="E1315" s="21"/>
      <c r="G1315" s="21"/>
    </row>
    <row r="1316" spans="1:7" x14ac:dyDescent="0.4">
      <c r="A1316" s="21"/>
      <c r="B1316" s="21"/>
      <c r="D1316" s="21"/>
      <c r="E1316" s="21"/>
      <c r="G1316" s="21"/>
    </row>
    <row r="1317" spans="1:7" x14ac:dyDescent="0.4">
      <c r="A1317" s="21"/>
      <c r="B1317" s="21"/>
      <c r="D1317" s="21"/>
      <c r="E1317" s="21"/>
      <c r="G1317" s="21"/>
    </row>
    <row r="1318" spans="1:7" x14ac:dyDescent="0.4">
      <c r="A1318" s="21"/>
      <c r="B1318" s="21"/>
      <c r="D1318" s="21"/>
      <c r="E1318" s="21"/>
      <c r="G1318" s="21"/>
    </row>
    <row r="1319" spans="1:7" x14ac:dyDescent="0.4">
      <c r="A1319" s="21"/>
      <c r="B1319" s="21"/>
      <c r="D1319" s="21"/>
      <c r="E1319" s="21"/>
      <c r="G1319" s="21"/>
    </row>
    <row r="1320" spans="1:7" x14ac:dyDescent="0.4">
      <c r="A1320" s="21"/>
      <c r="B1320" s="21"/>
      <c r="D1320" s="21"/>
      <c r="E1320" s="21"/>
      <c r="G1320" s="21"/>
    </row>
    <row r="1321" spans="1:7" x14ac:dyDescent="0.4">
      <c r="A1321" s="21"/>
      <c r="B1321" s="21"/>
      <c r="D1321" s="21"/>
      <c r="E1321" s="21"/>
      <c r="G1321" s="21"/>
    </row>
    <row r="1322" spans="1:7" x14ac:dyDescent="0.4">
      <c r="A1322" s="21"/>
      <c r="B1322" s="21"/>
      <c r="D1322" s="21"/>
      <c r="E1322" s="21"/>
      <c r="G1322" s="21"/>
    </row>
    <row r="1323" spans="1:7" x14ac:dyDescent="0.4">
      <c r="A1323" s="21"/>
      <c r="B1323" s="21"/>
      <c r="D1323" s="21"/>
      <c r="E1323" s="21"/>
      <c r="G1323" s="21"/>
    </row>
    <row r="1324" spans="1:7" x14ac:dyDescent="0.4">
      <c r="A1324" s="21"/>
      <c r="B1324" s="21"/>
      <c r="D1324" s="21"/>
      <c r="E1324" s="21"/>
      <c r="G1324" s="21"/>
    </row>
    <row r="1325" spans="1:7" x14ac:dyDescent="0.4">
      <c r="A1325" s="21"/>
      <c r="B1325" s="21"/>
      <c r="D1325" s="21"/>
      <c r="E1325" s="21"/>
      <c r="G1325" s="21"/>
    </row>
    <row r="1326" spans="1:7" x14ac:dyDescent="0.4">
      <c r="A1326" s="21"/>
      <c r="B1326" s="21"/>
      <c r="D1326" s="21"/>
      <c r="E1326" s="21"/>
      <c r="G1326" s="21"/>
    </row>
    <row r="1327" spans="1:7" x14ac:dyDescent="0.4">
      <c r="A1327" s="21"/>
      <c r="B1327" s="21"/>
      <c r="D1327" s="21"/>
      <c r="E1327" s="21"/>
      <c r="G1327" s="21"/>
    </row>
    <row r="1328" spans="1:7" x14ac:dyDescent="0.4">
      <c r="A1328" s="21"/>
      <c r="B1328" s="21"/>
      <c r="D1328" s="21"/>
      <c r="E1328" s="21"/>
      <c r="G1328" s="21"/>
    </row>
    <row r="1329" spans="1:7" x14ac:dyDescent="0.4">
      <c r="A1329" s="21"/>
      <c r="B1329" s="21"/>
      <c r="D1329" s="21"/>
      <c r="E1329" s="21"/>
      <c r="G1329" s="21"/>
    </row>
    <row r="1330" spans="1:7" x14ac:dyDescent="0.4">
      <c r="A1330" s="21"/>
      <c r="B1330" s="21"/>
      <c r="D1330" s="21"/>
      <c r="E1330" s="21"/>
      <c r="G1330" s="21"/>
    </row>
    <row r="1331" spans="1:7" x14ac:dyDescent="0.4">
      <c r="A1331" s="21"/>
      <c r="B1331" s="21"/>
      <c r="D1331" s="21"/>
      <c r="E1331" s="21"/>
      <c r="G1331" s="21"/>
    </row>
    <row r="1332" spans="1:7" x14ac:dyDescent="0.4">
      <c r="A1332" s="21"/>
      <c r="B1332" s="21"/>
      <c r="D1332" s="21"/>
      <c r="E1332" s="21"/>
      <c r="G1332" s="21"/>
    </row>
    <row r="1333" spans="1:7" x14ac:dyDescent="0.4">
      <c r="A1333" s="21"/>
      <c r="B1333" s="21"/>
      <c r="D1333" s="21"/>
      <c r="E1333" s="21"/>
      <c r="G1333" s="21"/>
    </row>
    <row r="1334" spans="1:7" x14ac:dyDescent="0.4">
      <c r="A1334" s="21"/>
      <c r="B1334" s="21"/>
      <c r="D1334" s="21"/>
      <c r="E1334" s="21"/>
      <c r="G1334" s="21"/>
    </row>
    <row r="1335" spans="1:7" x14ac:dyDescent="0.4">
      <c r="A1335" s="21"/>
      <c r="B1335" s="21"/>
      <c r="D1335" s="21"/>
      <c r="E1335" s="21"/>
      <c r="G1335" s="21"/>
    </row>
  </sheetData>
  <autoFilter ref="A1:E1093" xr:uid="{7E76D2F5-2DD0-4BAC-B63F-5665E3E90654}"/>
  <phoneticPr fontId="3"/>
  <conditionalFormatting sqref="A2:E1048576 A1:D1">
    <cfRule type="expression" dxfId="5" priority="6">
      <formula>A1&lt;&gt;""</formula>
    </cfRule>
  </conditionalFormatting>
  <conditionalFormatting sqref="G1:G1048576">
    <cfRule type="expression" dxfId="4" priority="5">
      <formula>G1&lt;&gt;""</formula>
    </cfRule>
  </conditionalFormatting>
  <conditionalFormatting sqref="I1:J1">
    <cfRule type="expression" dxfId="3" priority="4">
      <formula>I1&lt;&gt;""</formula>
    </cfRule>
  </conditionalFormatting>
  <conditionalFormatting sqref="L1:M1">
    <cfRule type="expression" dxfId="2" priority="3">
      <formula>L1&lt;&gt;""</formula>
    </cfRule>
  </conditionalFormatting>
  <conditionalFormatting sqref="E1">
    <cfRule type="expression" dxfId="1" priority="2">
      <formula>E1&lt;&gt;""</formula>
    </cfRule>
  </conditionalFormatting>
  <conditionalFormatting sqref="O1:P1">
    <cfRule type="expression" dxfId="0" priority="1">
      <formula>O1&lt;&gt;""</formula>
    </cfRule>
  </conditionalFormatting>
  <printOptions horizontalCentered="1"/>
  <pageMargins left="0.23622047244094491" right="0.23622047244094491" top="0.74803149606299213" bottom="0.74803149606299213" header="0.31496062992125984" footer="0.31496062992125984"/>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99E6D-2AAB-4EF8-839B-912B6986A800}">
  <sheetPr codeName="Sheet15">
    <pageSetUpPr fitToPage="1"/>
  </sheetPr>
  <dimension ref="B1:D20"/>
  <sheetViews>
    <sheetView showGridLines="0" zoomScale="85" zoomScaleNormal="85" workbookViewId="0">
      <selection activeCell="B2" sqref="B2:D2"/>
    </sheetView>
  </sheetViews>
  <sheetFormatPr defaultColWidth="8.625" defaultRowHeight="15.75" x14ac:dyDescent="0.4"/>
  <cols>
    <col min="1" max="1" width="4.625" style="103" customWidth="1"/>
    <col min="2" max="2" width="14.125" style="103" customWidth="1"/>
    <col min="3" max="3" width="15" style="103" customWidth="1"/>
    <col min="4" max="4" width="50.625" style="103" customWidth="1"/>
    <col min="5" max="16384" width="8.625" style="103"/>
  </cols>
  <sheetData>
    <row r="1" spans="2:4" ht="18" customHeight="1" x14ac:dyDescent="0.4"/>
    <row r="2" spans="2:4" ht="24" x14ac:dyDescent="0.4">
      <c r="B2" s="104" t="s">
        <v>59</v>
      </c>
      <c r="C2" s="104"/>
      <c r="D2" s="104"/>
    </row>
    <row r="3" spans="2:4" ht="18" customHeight="1" x14ac:dyDescent="0.4">
      <c r="B3" s="105"/>
      <c r="C3" s="105"/>
      <c r="D3" s="105"/>
    </row>
    <row r="4" spans="2:4" s="107" customFormat="1" ht="27.75" customHeight="1" x14ac:dyDescent="0.4">
      <c r="B4" s="106" t="s">
        <v>60</v>
      </c>
      <c r="D4" s="108" t="s">
        <v>61</v>
      </c>
    </row>
    <row r="5" spans="2:4" ht="24.95" customHeight="1" x14ac:dyDescent="0.4">
      <c r="B5" s="109" t="s">
        <v>62</v>
      </c>
      <c r="C5" s="109" t="s">
        <v>63</v>
      </c>
      <c r="D5" s="109" t="s">
        <v>64</v>
      </c>
    </row>
    <row r="6" spans="2:4" ht="39.950000000000003" customHeight="1" x14ac:dyDescent="0.4">
      <c r="B6" s="110" t="s">
        <v>65</v>
      </c>
      <c r="C6" s="110" t="s">
        <v>66</v>
      </c>
      <c r="D6" s="111" t="s">
        <v>67</v>
      </c>
    </row>
    <row r="7" spans="2:4" ht="54.95" customHeight="1" x14ac:dyDescent="0.4">
      <c r="B7" s="110" t="s">
        <v>68</v>
      </c>
      <c r="C7" s="110" t="s">
        <v>69</v>
      </c>
      <c r="D7" s="111" t="s">
        <v>70</v>
      </c>
    </row>
    <row r="8" spans="2:4" ht="24.95" customHeight="1" x14ac:dyDescent="0.4">
      <c r="B8" s="110" t="s">
        <v>71</v>
      </c>
      <c r="C8" s="110" t="s">
        <v>72</v>
      </c>
      <c r="D8" s="112" t="s">
        <v>73</v>
      </c>
    </row>
    <row r="9" spans="2:4" ht="24.95" customHeight="1" x14ac:dyDescent="0.4">
      <c r="B9" s="110" t="s">
        <v>74</v>
      </c>
      <c r="C9" s="110" t="s">
        <v>75</v>
      </c>
      <c r="D9" s="112" t="s">
        <v>76</v>
      </c>
    </row>
    <row r="10" spans="2:4" ht="24.95" customHeight="1" x14ac:dyDescent="0.4">
      <c r="B10" s="110" t="s">
        <v>77</v>
      </c>
      <c r="C10" s="110" t="s">
        <v>78</v>
      </c>
      <c r="D10" s="112" t="s">
        <v>79</v>
      </c>
    </row>
    <row r="11" spans="2:4" ht="24.95" customHeight="1" x14ac:dyDescent="0.4">
      <c r="B11" s="110" t="s">
        <v>80</v>
      </c>
      <c r="C11" s="110" t="s">
        <v>81</v>
      </c>
      <c r="D11" s="112" t="s">
        <v>82</v>
      </c>
    </row>
    <row r="12" spans="2:4" ht="24.95" customHeight="1" x14ac:dyDescent="0.4">
      <c r="B12" s="110" t="s">
        <v>83</v>
      </c>
      <c r="C12" s="110" t="s">
        <v>84</v>
      </c>
      <c r="D12" s="112" t="s">
        <v>85</v>
      </c>
    </row>
    <row r="13" spans="2:4" ht="24.95" customHeight="1" x14ac:dyDescent="0.4">
      <c r="B13" s="110" t="s">
        <v>86</v>
      </c>
      <c r="C13" s="110" t="s">
        <v>87</v>
      </c>
      <c r="D13" s="112" t="s">
        <v>88</v>
      </c>
    </row>
    <row r="14" spans="2:4" ht="24.95" customHeight="1" x14ac:dyDescent="0.4">
      <c r="B14" s="110" t="s">
        <v>89</v>
      </c>
      <c r="C14" s="110" t="s">
        <v>90</v>
      </c>
      <c r="D14" s="112" t="s">
        <v>91</v>
      </c>
    </row>
    <row r="15" spans="2:4" ht="24.95" customHeight="1" x14ac:dyDescent="0.4">
      <c r="B15" s="110" t="s">
        <v>92</v>
      </c>
      <c r="C15" s="110" t="s">
        <v>93</v>
      </c>
      <c r="D15" s="112" t="s">
        <v>94</v>
      </c>
    </row>
    <row r="16" spans="2:4" ht="15" customHeight="1" x14ac:dyDescent="0.4"/>
    <row r="17" spans="2:4" ht="19.5" x14ac:dyDescent="0.4">
      <c r="B17" s="106" t="s">
        <v>95</v>
      </c>
      <c r="C17" s="107"/>
      <c r="D17" s="107"/>
    </row>
    <row r="18" spans="2:4" ht="24.95" customHeight="1" x14ac:dyDescent="0.4">
      <c r="B18" s="109" t="s">
        <v>62</v>
      </c>
      <c r="C18" s="109" t="s">
        <v>63</v>
      </c>
      <c r="D18" s="109" t="s">
        <v>64</v>
      </c>
    </row>
    <row r="19" spans="2:4" ht="39.950000000000003" customHeight="1" x14ac:dyDescent="0.4">
      <c r="B19" s="110" t="s">
        <v>96</v>
      </c>
      <c r="C19" s="110" t="s">
        <v>97</v>
      </c>
      <c r="D19" s="113" t="s">
        <v>98</v>
      </c>
    </row>
    <row r="20" spans="2:4" ht="39.950000000000003" customHeight="1" x14ac:dyDescent="0.4">
      <c r="B20" s="110" t="s">
        <v>99</v>
      </c>
      <c r="C20" s="110" t="s">
        <v>100</v>
      </c>
      <c r="D20" s="113" t="s">
        <v>101</v>
      </c>
    </row>
  </sheetData>
  <sheetProtection algorithmName="SHA-512" hashValue="qDVvwIbklv2MtegTkJDqUE5LaVmSn03I3Gh5AkcmVUzhejr4p2YIQjmS4JgmjNrVX/J+MTXl5EVZwaj75nHw7A==" saltValue="/K/wcAHNXUuHqyQYgGw5gA==" spinCount="100000" sheet="1" objects="1" scenarios="1"/>
  <mergeCells count="1">
    <mergeCell ref="B2:D2"/>
  </mergeCells>
  <phoneticPr fontId="3"/>
  <pageMargins left="0.75" right="0.75" top="1" bottom="1" header="0.51200000000000001" footer="0.51200000000000001"/>
  <pageSetup paperSize="9"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87A09-2AA5-414E-85A4-1EE7B9FCE9F5}">
  <sheetPr codeName="Sheet7"/>
  <dimension ref="A1:G21"/>
  <sheetViews>
    <sheetView workbookViewId="0">
      <pane ySplit="1" topLeftCell="A2" activePane="bottomLeft" state="frozen"/>
      <selection activeCell="G29" sqref="G29"/>
      <selection pane="bottomLeft" activeCell="G29" sqref="G29"/>
    </sheetView>
  </sheetViews>
  <sheetFormatPr defaultColWidth="9" defaultRowHeight="15.75" x14ac:dyDescent="0.4"/>
  <cols>
    <col min="1" max="1" width="8.5" style="116" bestFit="1" customWidth="1"/>
    <col min="2" max="6" width="9" style="116"/>
    <col min="7" max="7" width="32" style="116" bestFit="1" customWidth="1"/>
    <col min="8" max="16384" width="9" style="116"/>
  </cols>
  <sheetData>
    <row r="1" spans="1:7" x14ac:dyDescent="0.4">
      <c r="A1" s="114" t="s">
        <v>102</v>
      </c>
      <c r="B1" s="114" t="s">
        <v>103</v>
      </c>
      <c r="C1" s="114" t="s">
        <v>104</v>
      </c>
      <c r="D1" s="114" t="s">
        <v>105</v>
      </c>
      <c r="E1" s="114" t="s">
        <v>106</v>
      </c>
      <c r="F1" s="115" t="s">
        <v>107</v>
      </c>
      <c r="G1" s="115" t="s">
        <v>108</v>
      </c>
    </row>
    <row r="2" spans="1:7" x14ac:dyDescent="0.4">
      <c r="A2" s="117" t="s">
        <v>109</v>
      </c>
      <c r="B2" s="117"/>
      <c r="C2" s="117" t="s">
        <v>110</v>
      </c>
      <c r="D2" s="117">
        <v>0</v>
      </c>
      <c r="E2" s="117">
        <v>0.1</v>
      </c>
      <c r="F2" s="117"/>
      <c r="G2" s="117"/>
    </row>
    <row r="3" spans="1:7" x14ac:dyDescent="0.4">
      <c r="A3" s="117" t="s">
        <v>109</v>
      </c>
      <c r="B3" s="117"/>
      <c r="C3" s="117" t="s">
        <v>111</v>
      </c>
      <c r="D3" s="117">
        <v>0.1</v>
      </c>
      <c r="E3" s="117">
        <v>0.8</v>
      </c>
      <c r="F3" s="117"/>
      <c r="G3" s="117"/>
    </row>
    <row r="4" spans="1:7" x14ac:dyDescent="0.4">
      <c r="A4" s="117" t="s">
        <v>109</v>
      </c>
      <c r="B4" s="117"/>
      <c r="C4" s="117" t="s">
        <v>112</v>
      </c>
      <c r="D4" s="117">
        <v>0.8</v>
      </c>
      <c r="E4" s="117">
        <v>1.4</v>
      </c>
      <c r="F4" s="117"/>
      <c r="G4" s="117"/>
    </row>
    <row r="5" spans="1:7" x14ac:dyDescent="0.4">
      <c r="A5" s="117" t="s">
        <v>109</v>
      </c>
      <c r="B5" s="117"/>
      <c r="C5" s="117" t="s">
        <v>113</v>
      </c>
      <c r="D5" s="117">
        <v>1.4</v>
      </c>
      <c r="E5" s="117"/>
      <c r="F5" s="117"/>
      <c r="G5" s="117"/>
    </row>
    <row r="6" spans="1:7" x14ac:dyDescent="0.4">
      <c r="A6" s="117" t="s">
        <v>114</v>
      </c>
      <c r="B6" s="117"/>
      <c r="C6" s="117" t="s">
        <v>110</v>
      </c>
      <c r="D6" s="117">
        <v>0</v>
      </c>
      <c r="E6" s="117">
        <v>0.2</v>
      </c>
      <c r="F6" s="117"/>
      <c r="G6" s="117"/>
    </row>
    <row r="7" spans="1:7" x14ac:dyDescent="0.4">
      <c r="A7" s="117" t="s">
        <v>114</v>
      </c>
      <c r="B7" s="117"/>
      <c r="C7" s="117" t="s">
        <v>111</v>
      </c>
      <c r="D7" s="117">
        <v>0.2</v>
      </c>
      <c r="E7" s="117">
        <v>1.6</v>
      </c>
      <c r="F7" s="117"/>
      <c r="G7" s="117"/>
    </row>
    <row r="8" spans="1:7" x14ac:dyDescent="0.4">
      <c r="A8" s="117" t="s">
        <v>114</v>
      </c>
      <c r="B8" s="117"/>
      <c r="C8" s="117" t="s">
        <v>112</v>
      </c>
      <c r="D8" s="117">
        <v>1.6</v>
      </c>
      <c r="E8" s="117">
        <v>2.8</v>
      </c>
      <c r="F8" s="117"/>
      <c r="G8" s="117"/>
    </row>
    <row r="9" spans="1:7" x14ac:dyDescent="0.4">
      <c r="A9" s="117" t="s">
        <v>114</v>
      </c>
      <c r="B9" s="117"/>
      <c r="C9" s="117" t="s">
        <v>113</v>
      </c>
      <c r="D9" s="117">
        <v>2.8</v>
      </c>
      <c r="E9" s="117"/>
      <c r="F9" s="117"/>
      <c r="G9" s="117"/>
    </row>
    <row r="10" spans="1:7" x14ac:dyDescent="0.4">
      <c r="A10" s="117" t="s">
        <v>115</v>
      </c>
      <c r="B10" s="117"/>
      <c r="C10" s="117" t="s">
        <v>110</v>
      </c>
      <c r="D10" s="117">
        <v>0</v>
      </c>
      <c r="E10" s="117">
        <v>0.2</v>
      </c>
      <c r="F10" s="117"/>
      <c r="G10" s="117"/>
    </row>
    <row r="11" spans="1:7" x14ac:dyDescent="0.4">
      <c r="A11" s="117" t="s">
        <v>115</v>
      </c>
      <c r="B11" s="117"/>
      <c r="C11" s="117" t="s">
        <v>111</v>
      </c>
      <c r="D11" s="117">
        <v>0.2</v>
      </c>
      <c r="E11" s="117">
        <v>1.6</v>
      </c>
      <c r="F11" s="117"/>
      <c r="G11" s="117"/>
    </row>
    <row r="12" spans="1:7" x14ac:dyDescent="0.4">
      <c r="A12" s="117" t="s">
        <v>115</v>
      </c>
      <c r="B12" s="117"/>
      <c r="C12" s="117" t="s">
        <v>112</v>
      </c>
      <c r="D12" s="117">
        <v>1.6</v>
      </c>
      <c r="E12" s="117">
        <v>2.8</v>
      </c>
      <c r="F12" s="117"/>
      <c r="G12" s="117"/>
    </row>
    <row r="13" spans="1:7" x14ac:dyDescent="0.4">
      <c r="A13" s="117" t="s">
        <v>115</v>
      </c>
      <c r="B13" s="117"/>
      <c r="C13" s="117" t="s">
        <v>113</v>
      </c>
      <c r="D13" s="117">
        <v>2.8</v>
      </c>
      <c r="E13" s="117"/>
      <c r="F13" s="117"/>
      <c r="G13" s="117"/>
    </row>
    <row r="14" spans="1:7" x14ac:dyDescent="0.4">
      <c r="A14" s="117" t="s">
        <v>116</v>
      </c>
      <c r="B14" s="117" t="s">
        <v>117</v>
      </c>
      <c r="C14" s="117">
        <v>1</v>
      </c>
      <c r="D14" s="117">
        <v>1</v>
      </c>
      <c r="E14" s="117">
        <v>1.6</v>
      </c>
      <c r="F14" s="117" t="str">
        <f>B14&amp;C14</f>
        <v>D1</v>
      </c>
      <c r="G14" s="117" t="s">
        <v>118</v>
      </c>
    </row>
    <row r="15" spans="1:7" x14ac:dyDescent="0.4">
      <c r="A15" s="117" t="s">
        <v>116</v>
      </c>
      <c r="B15" s="117" t="s">
        <v>117</v>
      </c>
      <c r="C15" s="117">
        <v>2</v>
      </c>
      <c r="D15" s="117">
        <v>1.6</v>
      </c>
      <c r="E15" s="117">
        <v>1.8</v>
      </c>
      <c r="F15" s="117" t="str">
        <f t="shared" ref="F15:F21" si="0">B15&amp;C15</f>
        <v>D2</v>
      </c>
      <c r="G15" s="117" t="s">
        <v>119</v>
      </c>
    </row>
    <row r="16" spans="1:7" x14ac:dyDescent="0.4">
      <c r="A16" s="117" t="s">
        <v>116</v>
      </c>
      <c r="B16" s="117" t="s">
        <v>117</v>
      </c>
      <c r="C16" s="117">
        <v>3</v>
      </c>
      <c r="D16" s="117">
        <v>1.8</v>
      </c>
      <c r="E16" s="117">
        <v>2.8</v>
      </c>
      <c r="F16" s="117" t="str">
        <f t="shared" si="0"/>
        <v>D3</v>
      </c>
      <c r="G16" s="117" t="s">
        <v>120</v>
      </c>
    </row>
    <row r="17" spans="1:7" x14ac:dyDescent="0.4">
      <c r="A17" s="117" t="s">
        <v>116</v>
      </c>
      <c r="B17" s="117" t="s">
        <v>117</v>
      </c>
      <c r="C17" s="117">
        <v>4</v>
      </c>
      <c r="D17" s="117">
        <v>2.8</v>
      </c>
      <c r="E17" s="117"/>
      <c r="F17" s="117" t="str">
        <f t="shared" si="0"/>
        <v>D4</v>
      </c>
      <c r="G17" s="117" t="s">
        <v>121</v>
      </c>
    </row>
    <row r="18" spans="1:7" x14ac:dyDescent="0.4">
      <c r="A18" s="117" t="s">
        <v>116</v>
      </c>
      <c r="B18" s="117" t="s">
        <v>122</v>
      </c>
      <c r="C18" s="117">
        <v>1</v>
      </c>
      <c r="D18" s="117">
        <v>1</v>
      </c>
      <c r="E18" s="117">
        <v>1.6</v>
      </c>
      <c r="F18" s="117" t="str">
        <f t="shared" si="0"/>
        <v>E1</v>
      </c>
      <c r="G18" s="117" t="s">
        <v>118</v>
      </c>
    </row>
    <row r="19" spans="1:7" x14ac:dyDescent="0.4">
      <c r="A19" s="117" t="s">
        <v>116</v>
      </c>
      <c r="B19" s="117" t="s">
        <v>122</v>
      </c>
      <c r="C19" s="117">
        <v>2</v>
      </c>
      <c r="D19" s="117">
        <v>1.6</v>
      </c>
      <c r="E19" s="117">
        <v>2.8</v>
      </c>
      <c r="F19" s="117" t="str">
        <f t="shared" si="0"/>
        <v>E2</v>
      </c>
      <c r="G19" s="117" t="s">
        <v>123</v>
      </c>
    </row>
    <row r="20" spans="1:7" x14ac:dyDescent="0.4">
      <c r="A20" s="117" t="s">
        <v>116</v>
      </c>
      <c r="B20" s="117" t="s">
        <v>122</v>
      </c>
      <c r="C20" s="117">
        <v>3</v>
      </c>
      <c r="D20" s="117">
        <v>2.8</v>
      </c>
      <c r="E20" s="117">
        <v>3</v>
      </c>
      <c r="F20" s="117" t="str">
        <f t="shared" si="0"/>
        <v>E3</v>
      </c>
      <c r="G20" s="117" t="s">
        <v>124</v>
      </c>
    </row>
    <row r="21" spans="1:7" x14ac:dyDescent="0.4">
      <c r="A21" s="117" t="s">
        <v>116</v>
      </c>
      <c r="B21" s="117" t="s">
        <v>122</v>
      </c>
      <c r="C21" s="117">
        <v>4</v>
      </c>
      <c r="D21" s="117">
        <v>3</v>
      </c>
      <c r="E21" s="117"/>
      <c r="F21" s="117" t="str">
        <f t="shared" si="0"/>
        <v>E4</v>
      </c>
      <c r="G21" s="117" t="s">
        <v>121</v>
      </c>
    </row>
  </sheetData>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AE026-E94A-47F9-BAE5-60FC0E737856}">
  <sheetPr codeName="Sheet23"/>
  <dimension ref="A1:H209"/>
  <sheetViews>
    <sheetView workbookViewId="0">
      <pane ySplit="1" topLeftCell="A2" activePane="bottomLeft" state="frozen"/>
      <selection activeCell="H46" sqref="H46"/>
      <selection pane="bottomLeft" activeCell="H46" sqref="H46"/>
    </sheetView>
  </sheetViews>
  <sheetFormatPr defaultColWidth="8.625" defaultRowHeight="15.75" x14ac:dyDescent="0.4"/>
  <cols>
    <col min="1" max="1" width="34" style="116" bestFit="1" customWidth="1"/>
    <col min="2" max="3" width="8.625" style="116"/>
    <col min="4" max="4" width="14.625" style="116" bestFit="1" customWidth="1"/>
    <col min="5" max="6" width="8.625" style="116"/>
    <col min="7" max="8" width="22.625" style="118" customWidth="1"/>
    <col min="9" max="16384" width="8.625" style="116"/>
  </cols>
  <sheetData>
    <row r="1" spans="1:8" x14ac:dyDescent="0.4">
      <c r="A1" s="116" t="s">
        <v>107</v>
      </c>
      <c r="B1" s="116" t="s">
        <v>125</v>
      </c>
      <c r="C1" s="116" t="s">
        <v>102</v>
      </c>
      <c r="D1" s="116" t="s">
        <v>126</v>
      </c>
      <c r="E1" s="116" t="s">
        <v>104</v>
      </c>
      <c r="F1" s="116" t="s">
        <v>108</v>
      </c>
      <c r="G1" s="118" t="s">
        <v>127</v>
      </c>
      <c r="H1" s="118" t="s">
        <v>128</v>
      </c>
    </row>
    <row r="2" spans="1:8" x14ac:dyDescent="0.4">
      <c r="A2" s="116" t="str">
        <f t="shared" ref="A2:A65" si="0">B2&amp;C2&amp;D2&amp;F2</f>
        <v>窓リノベ23ガラスSS大（L）</v>
      </c>
      <c r="B2" s="116" t="s">
        <v>129</v>
      </c>
      <c r="C2" s="116" t="s">
        <v>109</v>
      </c>
      <c r="D2" s="116" t="s">
        <v>130</v>
      </c>
      <c r="E2" s="116" t="s">
        <v>113</v>
      </c>
      <c r="F2" s="119" t="str">
        <f t="shared" ref="F2:F65" si="1">IF(E2="L","大（L）",IF(E2="M","中（M）",IF(E2="S","小（S）",IF(E2="X","極小（X）",""))))</f>
        <v>大（L）</v>
      </c>
      <c r="G2" s="118">
        <v>48000</v>
      </c>
      <c r="H2" s="118">
        <v>48000</v>
      </c>
    </row>
    <row r="3" spans="1:8" x14ac:dyDescent="0.4">
      <c r="A3" s="116" t="str">
        <f t="shared" si="0"/>
        <v>窓リノベ23ガラスSS中（M）</v>
      </c>
      <c r="B3" s="116" t="s">
        <v>129</v>
      </c>
      <c r="C3" s="116" t="s">
        <v>109</v>
      </c>
      <c r="D3" s="116" t="s">
        <v>130</v>
      </c>
      <c r="E3" s="116" t="s">
        <v>112</v>
      </c>
      <c r="F3" s="119" t="str">
        <f t="shared" si="1"/>
        <v>中（M）</v>
      </c>
      <c r="G3" s="118">
        <v>30000</v>
      </c>
      <c r="H3" s="118">
        <v>30000</v>
      </c>
    </row>
    <row r="4" spans="1:8" x14ac:dyDescent="0.4">
      <c r="A4" s="116" t="str">
        <f t="shared" si="0"/>
        <v>窓リノベ23ガラスSS小（S）</v>
      </c>
      <c r="B4" s="116" t="s">
        <v>129</v>
      </c>
      <c r="C4" s="116" t="s">
        <v>109</v>
      </c>
      <c r="D4" s="116" t="s">
        <v>130</v>
      </c>
      <c r="E4" s="116" t="s">
        <v>111</v>
      </c>
      <c r="F4" s="119" t="str">
        <f t="shared" si="1"/>
        <v>小（S）</v>
      </c>
      <c r="G4" s="118">
        <v>8000</v>
      </c>
      <c r="H4" s="118">
        <v>8000</v>
      </c>
    </row>
    <row r="5" spans="1:8" x14ac:dyDescent="0.4">
      <c r="A5" s="116" t="str">
        <f t="shared" si="0"/>
        <v>窓リノベ23ガラスSS極小（X）</v>
      </c>
      <c r="B5" s="116" t="s">
        <v>129</v>
      </c>
      <c r="C5" s="116" t="s">
        <v>109</v>
      </c>
      <c r="D5" s="116" t="s">
        <v>130</v>
      </c>
      <c r="E5" s="116" t="s">
        <v>110</v>
      </c>
      <c r="F5" s="119" t="str">
        <f t="shared" si="1"/>
        <v>極小（X）</v>
      </c>
      <c r="G5" s="118">
        <v>8000</v>
      </c>
      <c r="H5" s="118">
        <v>8000</v>
      </c>
    </row>
    <row r="6" spans="1:8" x14ac:dyDescent="0.4">
      <c r="A6" s="116" t="str">
        <f t="shared" si="0"/>
        <v>窓リノベ23ガラスS大（L）</v>
      </c>
      <c r="B6" s="116" t="s">
        <v>129</v>
      </c>
      <c r="C6" s="116" t="s">
        <v>109</v>
      </c>
      <c r="D6" s="116" t="s">
        <v>111</v>
      </c>
      <c r="E6" s="116" t="s">
        <v>113</v>
      </c>
      <c r="F6" s="119" t="str">
        <f t="shared" si="1"/>
        <v>大（L）</v>
      </c>
      <c r="G6" s="118">
        <v>32000</v>
      </c>
      <c r="H6" s="118">
        <v>32000</v>
      </c>
    </row>
    <row r="7" spans="1:8" x14ac:dyDescent="0.4">
      <c r="A7" s="116" t="str">
        <f t="shared" si="0"/>
        <v>窓リノベ23ガラスS中（M）</v>
      </c>
      <c r="B7" s="116" t="s">
        <v>129</v>
      </c>
      <c r="C7" s="116" t="s">
        <v>109</v>
      </c>
      <c r="D7" s="116" t="s">
        <v>111</v>
      </c>
      <c r="E7" s="116" t="s">
        <v>112</v>
      </c>
      <c r="F7" s="119" t="str">
        <f t="shared" si="1"/>
        <v>中（M）</v>
      </c>
      <c r="G7" s="118">
        <v>21000</v>
      </c>
      <c r="H7" s="118">
        <v>21000</v>
      </c>
    </row>
    <row r="8" spans="1:8" x14ac:dyDescent="0.4">
      <c r="A8" s="116" t="str">
        <f t="shared" si="0"/>
        <v>窓リノベ23ガラスS小（S）</v>
      </c>
      <c r="B8" s="116" t="s">
        <v>129</v>
      </c>
      <c r="C8" s="116" t="s">
        <v>109</v>
      </c>
      <c r="D8" s="116" t="s">
        <v>111</v>
      </c>
      <c r="E8" s="116" t="s">
        <v>111</v>
      </c>
      <c r="F8" s="119" t="str">
        <f t="shared" si="1"/>
        <v>小（S）</v>
      </c>
      <c r="G8" s="118">
        <v>5000</v>
      </c>
      <c r="H8" s="118">
        <v>5000</v>
      </c>
    </row>
    <row r="9" spans="1:8" x14ac:dyDescent="0.4">
      <c r="A9" s="116" t="str">
        <f t="shared" si="0"/>
        <v>窓リノベ23ガラスS極小（X）</v>
      </c>
      <c r="B9" s="116" t="s">
        <v>129</v>
      </c>
      <c r="C9" s="116" t="s">
        <v>109</v>
      </c>
      <c r="D9" s="116" t="s">
        <v>111</v>
      </c>
      <c r="E9" s="116" t="s">
        <v>110</v>
      </c>
      <c r="F9" s="119" t="str">
        <f t="shared" si="1"/>
        <v>極小（X）</v>
      </c>
      <c r="G9" s="118">
        <v>5000</v>
      </c>
      <c r="H9" s="118">
        <v>5000</v>
      </c>
    </row>
    <row r="10" spans="1:8" x14ac:dyDescent="0.4">
      <c r="A10" s="116" t="str">
        <f t="shared" si="0"/>
        <v>窓リノベ23ガラスA大（L）</v>
      </c>
      <c r="B10" s="116" t="s">
        <v>129</v>
      </c>
      <c r="C10" s="116" t="s">
        <v>109</v>
      </c>
      <c r="D10" s="116" t="s">
        <v>131</v>
      </c>
      <c r="E10" s="116" t="s">
        <v>113</v>
      </c>
      <c r="F10" s="119" t="str">
        <f t="shared" si="1"/>
        <v>大（L）</v>
      </c>
      <c r="G10" s="118">
        <v>26000</v>
      </c>
      <c r="H10" s="118">
        <v>26000</v>
      </c>
    </row>
    <row r="11" spans="1:8" x14ac:dyDescent="0.4">
      <c r="A11" s="116" t="str">
        <f t="shared" si="0"/>
        <v>窓リノベ23ガラスA中（M）</v>
      </c>
      <c r="B11" s="116" t="s">
        <v>129</v>
      </c>
      <c r="C11" s="116" t="s">
        <v>109</v>
      </c>
      <c r="D11" s="116" t="s">
        <v>131</v>
      </c>
      <c r="E11" s="116" t="s">
        <v>112</v>
      </c>
      <c r="F11" s="119" t="str">
        <f t="shared" si="1"/>
        <v>中（M）</v>
      </c>
      <c r="G11" s="118">
        <v>17000</v>
      </c>
      <c r="H11" s="118">
        <v>17000</v>
      </c>
    </row>
    <row r="12" spans="1:8" x14ac:dyDescent="0.4">
      <c r="A12" s="116" t="str">
        <f t="shared" si="0"/>
        <v>窓リノベ23ガラスA小（S）</v>
      </c>
      <c r="B12" s="116" t="s">
        <v>129</v>
      </c>
      <c r="C12" s="116" t="s">
        <v>109</v>
      </c>
      <c r="D12" s="116" t="s">
        <v>131</v>
      </c>
      <c r="E12" s="116" t="s">
        <v>111</v>
      </c>
      <c r="F12" s="119" t="str">
        <f t="shared" si="1"/>
        <v>小（S）</v>
      </c>
      <c r="G12" s="118">
        <v>4000</v>
      </c>
      <c r="H12" s="118">
        <v>4000</v>
      </c>
    </row>
    <row r="13" spans="1:8" x14ac:dyDescent="0.4">
      <c r="A13" s="116" t="str">
        <f t="shared" si="0"/>
        <v>窓リノベ23ガラスA極小（X）</v>
      </c>
      <c r="B13" s="116" t="s">
        <v>129</v>
      </c>
      <c r="C13" s="116" t="s">
        <v>109</v>
      </c>
      <c r="D13" s="116" t="s">
        <v>131</v>
      </c>
      <c r="E13" s="116" t="s">
        <v>110</v>
      </c>
      <c r="F13" s="119" t="str">
        <f t="shared" si="1"/>
        <v>極小（X）</v>
      </c>
      <c r="G13" s="118">
        <v>4000</v>
      </c>
      <c r="H13" s="118">
        <v>4000</v>
      </c>
    </row>
    <row r="14" spans="1:8" x14ac:dyDescent="0.4">
      <c r="A14" s="116" t="str">
        <f t="shared" si="0"/>
        <v>窓リノベ23内窓SS大（L）</v>
      </c>
      <c r="B14" s="116" t="s">
        <v>129</v>
      </c>
      <c r="C14" s="116" t="s">
        <v>115</v>
      </c>
      <c r="D14" s="116" t="s">
        <v>130</v>
      </c>
      <c r="E14" s="116" t="s">
        <v>113</v>
      </c>
      <c r="F14" s="119" t="str">
        <f t="shared" si="1"/>
        <v>大（L）</v>
      </c>
      <c r="G14" s="118">
        <v>124000</v>
      </c>
      <c r="H14" s="118">
        <v>124000</v>
      </c>
    </row>
    <row r="15" spans="1:8" x14ac:dyDescent="0.4">
      <c r="A15" s="116" t="str">
        <f t="shared" si="0"/>
        <v>窓リノベ23内窓SS中（M）</v>
      </c>
      <c r="B15" s="116" t="s">
        <v>129</v>
      </c>
      <c r="C15" s="116" t="s">
        <v>115</v>
      </c>
      <c r="D15" s="116" t="s">
        <v>130</v>
      </c>
      <c r="E15" s="116" t="s">
        <v>112</v>
      </c>
      <c r="F15" s="119" t="str">
        <f t="shared" si="1"/>
        <v>中（M）</v>
      </c>
      <c r="G15" s="118">
        <v>84000</v>
      </c>
      <c r="H15" s="118">
        <v>84000</v>
      </c>
    </row>
    <row r="16" spans="1:8" x14ac:dyDescent="0.4">
      <c r="A16" s="116" t="str">
        <f t="shared" si="0"/>
        <v>窓リノベ23内窓SS小（S）</v>
      </c>
      <c r="B16" s="116" t="s">
        <v>129</v>
      </c>
      <c r="C16" s="116" t="s">
        <v>115</v>
      </c>
      <c r="D16" s="116" t="s">
        <v>130</v>
      </c>
      <c r="E16" s="116" t="s">
        <v>111</v>
      </c>
      <c r="F16" s="119" t="str">
        <f t="shared" si="1"/>
        <v>小（S）</v>
      </c>
      <c r="G16" s="118">
        <v>53000</v>
      </c>
      <c r="H16" s="118">
        <v>53000</v>
      </c>
    </row>
    <row r="17" spans="1:8" x14ac:dyDescent="0.4">
      <c r="A17" s="116" t="str">
        <f t="shared" si="0"/>
        <v>窓リノベ23内窓SS極小（X）</v>
      </c>
      <c r="B17" s="116" t="s">
        <v>129</v>
      </c>
      <c r="C17" s="116" t="s">
        <v>115</v>
      </c>
      <c r="D17" s="116" t="s">
        <v>130</v>
      </c>
      <c r="E17" s="116" t="s">
        <v>110</v>
      </c>
      <c r="F17" s="119" t="str">
        <f t="shared" si="1"/>
        <v>極小（X）</v>
      </c>
      <c r="G17" s="118">
        <v>53000</v>
      </c>
      <c r="H17" s="118">
        <v>53000</v>
      </c>
    </row>
    <row r="18" spans="1:8" x14ac:dyDescent="0.4">
      <c r="A18" s="116" t="str">
        <f t="shared" si="0"/>
        <v>窓リノベ23内窓S大（L）</v>
      </c>
      <c r="B18" s="116" t="s">
        <v>129</v>
      </c>
      <c r="C18" s="116" t="s">
        <v>115</v>
      </c>
      <c r="D18" s="116" t="s">
        <v>111</v>
      </c>
      <c r="E18" s="116" t="s">
        <v>113</v>
      </c>
      <c r="F18" s="119" t="str">
        <f t="shared" si="1"/>
        <v>大（L）</v>
      </c>
      <c r="G18" s="118">
        <v>84000</v>
      </c>
      <c r="H18" s="118">
        <v>84000</v>
      </c>
    </row>
    <row r="19" spans="1:8" x14ac:dyDescent="0.4">
      <c r="A19" s="116" t="str">
        <f t="shared" si="0"/>
        <v>窓リノベ23内窓S中（M）</v>
      </c>
      <c r="B19" s="116" t="s">
        <v>129</v>
      </c>
      <c r="C19" s="116" t="s">
        <v>115</v>
      </c>
      <c r="D19" s="116" t="s">
        <v>111</v>
      </c>
      <c r="E19" s="116" t="s">
        <v>112</v>
      </c>
      <c r="F19" s="119" t="str">
        <f t="shared" si="1"/>
        <v>中（M）</v>
      </c>
      <c r="G19" s="118">
        <v>57000</v>
      </c>
      <c r="H19" s="118">
        <v>57000</v>
      </c>
    </row>
    <row r="20" spans="1:8" x14ac:dyDescent="0.4">
      <c r="A20" s="116" t="str">
        <f t="shared" si="0"/>
        <v>窓リノベ23内窓S小（S）</v>
      </c>
      <c r="B20" s="116" t="s">
        <v>129</v>
      </c>
      <c r="C20" s="116" t="s">
        <v>115</v>
      </c>
      <c r="D20" s="116" t="s">
        <v>111</v>
      </c>
      <c r="E20" s="116" t="s">
        <v>111</v>
      </c>
      <c r="F20" s="119" t="str">
        <f t="shared" si="1"/>
        <v>小（S）</v>
      </c>
      <c r="G20" s="118">
        <v>36000</v>
      </c>
      <c r="H20" s="118">
        <v>36000</v>
      </c>
    </row>
    <row r="21" spans="1:8" x14ac:dyDescent="0.4">
      <c r="A21" s="116" t="str">
        <f t="shared" si="0"/>
        <v>窓リノベ23内窓S極小（X）</v>
      </c>
      <c r="B21" s="116" t="s">
        <v>129</v>
      </c>
      <c r="C21" s="116" t="s">
        <v>115</v>
      </c>
      <c r="D21" s="116" t="s">
        <v>111</v>
      </c>
      <c r="E21" s="116" t="s">
        <v>110</v>
      </c>
      <c r="F21" s="119" t="str">
        <f t="shared" si="1"/>
        <v>極小（X）</v>
      </c>
      <c r="G21" s="118">
        <v>36000</v>
      </c>
      <c r="H21" s="118">
        <v>36000</v>
      </c>
    </row>
    <row r="22" spans="1:8" x14ac:dyDescent="0.4">
      <c r="A22" s="116" t="str">
        <f t="shared" si="0"/>
        <v>窓リノベ23内窓A大（L）</v>
      </c>
      <c r="B22" s="116" t="s">
        <v>129</v>
      </c>
      <c r="C22" s="116" t="s">
        <v>115</v>
      </c>
      <c r="D22" s="116" t="s">
        <v>131</v>
      </c>
      <c r="E22" s="116" t="s">
        <v>113</v>
      </c>
      <c r="F22" s="119" t="str">
        <f t="shared" si="1"/>
        <v>大（L）</v>
      </c>
      <c r="G22" s="118">
        <v>69000</v>
      </c>
      <c r="H22" s="118">
        <v>69000</v>
      </c>
    </row>
    <row r="23" spans="1:8" x14ac:dyDescent="0.4">
      <c r="A23" s="116" t="str">
        <f t="shared" si="0"/>
        <v>窓リノベ23内窓A中（M）</v>
      </c>
      <c r="B23" s="116" t="s">
        <v>129</v>
      </c>
      <c r="C23" s="116" t="s">
        <v>115</v>
      </c>
      <c r="D23" s="116" t="s">
        <v>131</v>
      </c>
      <c r="E23" s="116" t="s">
        <v>112</v>
      </c>
      <c r="F23" s="119" t="str">
        <f t="shared" si="1"/>
        <v>中（M）</v>
      </c>
      <c r="G23" s="118">
        <v>47000</v>
      </c>
      <c r="H23" s="118">
        <v>47000</v>
      </c>
    </row>
    <row r="24" spans="1:8" x14ac:dyDescent="0.4">
      <c r="A24" s="116" t="str">
        <f t="shared" si="0"/>
        <v>窓リノベ23内窓A小（S）</v>
      </c>
      <c r="B24" s="116" t="s">
        <v>129</v>
      </c>
      <c r="C24" s="116" t="s">
        <v>115</v>
      </c>
      <c r="D24" s="116" t="s">
        <v>131</v>
      </c>
      <c r="E24" s="116" t="s">
        <v>111</v>
      </c>
      <c r="F24" s="119" t="str">
        <f t="shared" si="1"/>
        <v>小（S）</v>
      </c>
      <c r="G24" s="118">
        <v>30000</v>
      </c>
      <c r="H24" s="118">
        <v>30000</v>
      </c>
    </row>
    <row r="25" spans="1:8" x14ac:dyDescent="0.4">
      <c r="A25" s="116" t="str">
        <f t="shared" si="0"/>
        <v>窓リノベ23内窓A極小（X）</v>
      </c>
      <c r="B25" s="116" t="s">
        <v>129</v>
      </c>
      <c r="C25" s="116" t="s">
        <v>115</v>
      </c>
      <c r="D25" s="116" t="s">
        <v>131</v>
      </c>
      <c r="E25" s="116" t="s">
        <v>110</v>
      </c>
      <c r="F25" s="119" t="str">
        <f t="shared" si="1"/>
        <v>極小（X）</v>
      </c>
      <c r="G25" s="118">
        <v>30000</v>
      </c>
      <c r="H25" s="118">
        <v>30000</v>
      </c>
    </row>
    <row r="26" spans="1:8" x14ac:dyDescent="0.4">
      <c r="A26" s="116" t="str">
        <f t="shared" si="0"/>
        <v>窓リノベ23外窓SS大（L）</v>
      </c>
      <c r="B26" s="116" t="s">
        <v>129</v>
      </c>
      <c r="C26" s="116" t="s">
        <v>114</v>
      </c>
      <c r="D26" s="116" t="s">
        <v>130</v>
      </c>
      <c r="E26" s="116" t="s">
        <v>113</v>
      </c>
      <c r="F26" s="119" t="str">
        <f t="shared" si="1"/>
        <v>大（L）</v>
      </c>
      <c r="G26" s="118">
        <v>183000</v>
      </c>
      <c r="H26" s="118">
        <v>221000</v>
      </c>
    </row>
    <row r="27" spans="1:8" x14ac:dyDescent="0.4">
      <c r="A27" s="116" t="str">
        <f t="shared" si="0"/>
        <v>窓リノベ23外窓SS中（M）</v>
      </c>
      <c r="B27" s="116" t="s">
        <v>129</v>
      </c>
      <c r="C27" s="116" t="s">
        <v>114</v>
      </c>
      <c r="D27" s="116" t="s">
        <v>130</v>
      </c>
      <c r="E27" s="116" t="s">
        <v>112</v>
      </c>
      <c r="F27" s="119" t="str">
        <f t="shared" si="1"/>
        <v>中（M）</v>
      </c>
      <c r="G27" s="118">
        <v>136000</v>
      </c>
      <c r="H27" s="118">
        <v>151000</v>
      </c>
    </row>
    <row r="28" spans="1:8" x14ac:dyDescent="0.4">
      <c r="A28" s="116" t="str">
        <f t="shared" si="0"/>
        <v>窓リノベ23外窓SS小（S）</v>
      </c>
      <c r="B28" s="116" t="s">
        <v>129</v>
      </c>
      <c r="C28" s="116" t="s">
        <v>114</v>
      </c>
      <c r="D28" s="116" t="s">
        <v>130</v>
      </c>
      <c r="E28" s="116" t="s">
        <v>111</v>
      </c>
      <c r="F28" s="119" t="str">
        <f t="shared" si="1"/>
        <v>小（S）</v>
      </c>
      <c r="G28" s="118">
        <v>91000</v>
      </c>
      <c r="H28" s="118">
        <v>93000</v>
      </c>
    </row>
    <row r="29" spans="1:8" x14ac:dyDescent="0.4">
      <c r="A29" s="116" t="str">
        <f t="shared" si="0"/>
        <v>窓リノベ23外窓SS極小（X）</v>
      </c>
      <c r="B29" s="116" t="s">
        <v>129</v>
      </c>
      <c r="C29" s="116" t="s">
        <v>114</v>
      </c>
      <c r="D29" s="116" t="s">
        <v>130</v>
      </c>
      <c r="E29" s="116" t="s">
        <v>110</v>
      </c>
      <c r="F29" s="119" t="str">
        <f t="shared" si="1"/>
        <v>極小（X）</v>
      </c>
      <c r="G29" s="118">
        <v>91000</v>
      </c>
      <c r="H29" s="118">
        <v>93000</v>
      </c>
    </row>
    <row r="30" spans="1:8" x14ac:dyDescent="0.4">
      <c r="A30" s="116" t="str">
        <f t="shared" si="0"/>
        <v>窓リノベ23外窓S大（L）</v>
      </c>
      <c r="B30" s="116" t="s">
        <v>129</v>
      </c>
      <c r="C30" s="116" t="s">
        <v>114</v>
      </c>
      <c r="D30" s="116" t="s">
        <v>111</v>
      </c>
      <c r="E30" s="116" t="s">
        <v>113</v>
      </c>
      <c r="F30" s="119" t="str">
        <f t="shared" si="1"/>
        <v>大（L）</v>
      </c>
      <c r="G30" s="118">
        <v>124000</v>
      </c>
      <c r="H30" s="118">
        <v>150000</v>
      </c>
    </row>
    <row r="31" spans="1:8" x14ac:dyDescent="0.4">
      <c r="A31" s="116" t="str">
        <f t="shared" si="0"/>
        <v>窓リノベ23外窓S中（M）</v>
      </c>
      <c r="B31" s="116" t="s">
        <v>129</v>
      </c>
      <c r="C31" s="116" t="s">
        <v>114</v>
      </c>
      <c r="D31" s="116" t="s">
        <v>111</v>
      </c>
      <c r="E31" s="116" t="s">
        <v>112</v>
      </c>
      <c r="F31" s="119" t="str">
        <f t="shared" si="1"/>
        <v>中（M）</v>
      </c>
      <c r="G31" s="118">
        <v>92000</v>
      </c>
      <c r="H31" s="118">
        <v>102000</v>
      </c>
    </row>
    <row r="32" spans="1:8" x14ac:dyDescent="0.4">
      <c r="A32" s="116" t="str">
        <f t="shared" si="0"/>
        <v>窓リノベ23外窓S小（S）</v>
      </c>
      <c r="B32" s="116" t="s">
        <v>129</v>
      </c>
      <c r="C32" s="116" t="s">
        <v>114</v>
      </c>
      <c r="D32" s="116" t="s">
        <v>111</v>
      </c>
      <c r="E32" s="116" t="s">
        <v>111</v>
      </c>
      <c r="F32" s="119" t="str">
        <f t="shared" si="1"/>
        <v>小（S）</v>
      </c>
      <c r="G32" s="118">
        <v>62000</v>
      </c>
      <c r="H32" s="118">
        <v>63000</v>
      </c>
    </row>
    <row r="33" spans="1:8" x14ac:dyDescent="0.4">
      <c r="A33" s="116" t="str">
        <f t="shared" si="0"/>
        <v>窓リノベ23外窓S極小（X）</v>
      </c>
      <c r="B33" s="116" t="s">
        <v>129</v>
      </c>
      <c r="C33" s="116" t="s">
        <v>114</v>
      </c>
      <c r="D33" s="116" t="s">
        <v>111</v>
      </c>
      <c r="E33" s="116" t="s">
        <v>110</v>
      </c>
      <c r="F33" s="119" t="str">
        <f t="shared" si="1"/>
        <v>極小（X）</v>
      </c>
      <c r="G33" s="118">
        <v>62000</v>
      </c>
      <c r="H33" s="118">
        <v>63000</v>
      </c>
    </row>
    <row r="34" spans="1:8" x14ac:dyDescent="0.4">
      <c r="A34" s="116" t="str">
        <f t="shared" si="0"/>
        <v>窓リノベ23外窓A大（L）</v>
      </c>
      <c r="B34" s="116" t="s">
        <v>129</v>
      </c>
      <c r="C34" s="116" t="s">
        <v>114</v>
      </c>
      <c r="D34" s="116" t="s">
        <v>131</v>
      </c>
      <c r="E34" s="116" t="s">
        <v>113</v>
      </c>
      <c r="F34" s="119" t="str">
        <f t="shared" si="1"/>
        <v>大（L）</v>
      </c>
      <c r="G34" s="118">
        <v>102000</v>
      </c>
      <c r="H34" s="118">
        <v>123000</v>
      </c>
    </row>
    <row r="35" spans="1:8" x14ac:dyDescent="0.4">
      <c r="A35" s="116" t="str">
        <f t="shared" si="0"/>
        <v>窓リノベ23外窓A中（M）</v>
      </c>
      <c r="B35" s="116" t="s">
        <v>129</v>
      </c>
      <c r="C35" s="116" t="s">
        <v>114</v>
      </c>
      <c r="D35" s="116" t="s">
        <v>131</v>
      </c>
      <c r="E35" s="116" t="s">
        <v>112</v>
      </c>
      <c r="F35" s="119" t="str">
        <f t="shared" si="1"/>
        <v>中（M）</v>
      </c>
      <c r="G35" s="118">
        <v>76000</v>
      </c>
      <c r="H35" s="118">
        <v>84000</v>
      </c>
    </row>
    <row r="36" spans="1:8" x14ac:dyDescent="0.4">
      <c r="A36" s="116" t="str">
        <f t="shared" si="0"/>
        <v>窓リノベ23外窓A小（S）</v>
      </c>
      <c r="B36" s="116" t="s">
        <v>129</v>
      </c>
      <c r="C36" s="116" t="s">
        <v>114</v>
      </c>
      <c r="D36" s="116" t="s">
        <v>131</v>
      </c>
      <c r="E36" s="116" t="s">
        <v>111</v>
      </c>
      <c r="F36" s="119" t="str">
        <f t="shared" si="1"/>
        <v>小（S）</v>
      </c>
      <c r="G36" s="118">
        <v>51000</v>
      </c>
      <c r="H36" s="118">
        <v>52000</v>
      </c>
    </row>
    <row r="37" spans="1:8" x14ac:dyDescent="0.4">
      <c r="A37" s="116" t="str">
        <f t="shared" si="0"/>
        <v>窓リノベ23外窓A極小（X）</v>
      </c>
      <c r="B37" s="116" t="s">
        <v>129</v>
      </c>
      <c r="C37" s="116" t="s">
        <v>114</v>
      </c>
      <c r="D37" s="116" t="s">
        <v>131</v>
      </c>
      <c r="E37" s="116" t="s">
        <v>110</v>
      </c>
      <c r="F37" s="119" t="str">
        <f t="shared" si="1"/>
        <v>極小（X）</v>
      </c>
      <c r="G37" s="118">
        <v>51000</v>
      </c>
      <c r="H37" s="118">
        <v>52000</v>
      </c>
    </row>
    <row r="38" spans="1:8" x14ac:dyDescent="0.4">
      <c r="A38" s="116" t="str">
        <f t="shared" si="0"/>
        <v>窓リノベ23外窓B大（L）</v>
      </c>
      <c r="B38" s="116" t="s">
        <v>129</v>
      </c>
      <c r="C38" s="116" t="s">
        <v>114</v>
      </c>
      <c r="D38" s="116" t="s">
        <v>132</v>
      </c>
      <c r="E38" s="116" t="s">
        <v>113</v>
      </c>
      <c r="F38" s="119" t="str">
        <f t="shared" si="1"/>
        <v>大（L）</v>
      </c>
      <c r="H38" s="118">
        <v>89000</v>
      </c>
    </row>
    <row r="39" spans="1:8" x14ac:dyDescent="0.4">
      <c r="A39" s="116" t="str">
        <f t="shared" si="0"/>
        <v>窓リノベ23外窓B中（M）</v>
      </c>
      <c r="B39" s="116" t="s">
        <v>129</v>
      </c>
      <c r="C39" s="116" t="s">
        <v>114</v>
      </c>
      <c r="D39" s="116" t="s">
        <v>132</v>
      </c>
      <c r="E39" s="116" t="s">
        <v>112</v>
      </c>
      <c r="F39" s="119" t="str">
        <f t="shared" si="1"/>
        <v>中（M）</v>
      </c>
      <c r="H39" s="118">
        <v>61000</v>
      </c>
    </row>
    <row r="40" spans="1:8" x14ac:dyDescent="0.4">
      <c r="A40" s="116" t="str">
        <f t="shared" si="0"/>
        <v>窓リノベ23外窓B小（S）</v>
      </c>
      <c r="B40" s="116" t="s">
        <v>129</v>
      </c>
      <c r="C40" s="116" t="s">
        <v>114</v>
      </c>
      <c r="D40" s="116" t="s">
        <v>132</v>
      </c>
      <c r="E40" s="116" t="s">
        <v>111</v>
      </c>
      <c r="F40" s="119" t="str">
        <f t="shared" si="1"/>
        <v>小（S）</v>
      </c>
      <c r="H40" s="118">
        <v>38000</v>
      </c>
    </row>
    <row r="41" spans="1:8" x14ac:dyDescent="0.4">
      <c r="A41" s="116" t="str">
        <f t="shared" si="0"/>
        <v>窓リノベ23外窓B極小（X）</v>
      </c>
      <c r="B41" s="116" t="s">
        <v>129</v>
      </c>
      <c r="C41" s="116" t="s">
        <v>114</v>
      </c>
      <c r="D41" s="116" t="s">
        <v>132</v>
      </c>
      <c r="E41" s="116" t="s">
        <v>110</v>
      </c>
      <c r="F41" s="119" t="str">
        <f t="shared" si="1"/>
        <v>極小（X）</v>
      </c>
      <c r="H41" s="118">
        <v>38000</v>
      </c>
    </row>
    <row r="42" spans="1:8" x14ac:dyDescent="0.4">
      <c r="A42" s="116" t="str">
        <f t="shared" si="0"/>
        <v>こどもエコガラスZEHレベル大（L）</v>
      </c>
      <c r="B42" s="116" t="s">
        <v>133</v>
      </c>
      <c r="C42" s="116" t="s">
        <v>109</v>
      </c>
      <c r="D42" s="116" t="s">
        <v>134</v>
      </c>
      <c r="E42" s="116" t="s">
        <v>113</v>
      </c>
      <c r="F42" s="119" t="str">
        <f t="shared" si="1"/>
        <v>大（L）</v>
      </c>
      <c r="G42" s="118">
        <v>12000</v>
      </c>
      <c r="H42" s="118">
        <v>12000</v>
      </c>
    </row>
    <row r="43" spans="1:8" x14ac:dyDescent="0.4">
      <c r="A43" s="116" t="str">
        <f t="shared" si="0"/>
        <v>こどもエコガラスZEHレベル中（M）</v>
      </c>
      <c r="B43" s="116" t="s">
        <v>133</v>
      </c>
      <c r="C43" s="116" t="s">
        <v>109</v>
      </c>
      <c r="D43" s="116" t="s">
        <v>134</v>
      </c>
      <c r="E43" s="116" t="s">
        <v>112</v>
      </c>
      <c r="F43" s="119" t="str">
        <f t="shared" si="1"/>
        <v>中（M）</v>
      </c>
      <c r="G43" s="118">
        <v>9000</v>
      </c>
      <c r="H43" s="118">
        <v>9000</v>
      </c>
    </row>
    <row r="44" spans="1:8" x14ac:dyDescent="0.4">
      <c r="A44" s="116" t="str">
        <f t="shared" si="0"/>
        <v>こどもエコガラスZEHレベル小（S）</v>
      </c>
      <c r="B44" s="116" t="s">
        <v>133</v>
      </c>
      <c r="C44" s="116" t="s">
        <v>109</v>
      </c>
      <c r="D44" s="116" t="s">
        <v>134</v>
      </c>
      <c r="E44" s="116" t="s">
        <v>111</v>
      </c>
      <c r="F44" s="119" t="str">
        <f t="shared" si="1"/>
        <v>小（S）</v>
      </c>
      <c r="G44" s="118">
        <v>3000</v>
      </c>
      <c r="H44" s="118">
        <v>3000</v>
      </c>
    </row>
    <row r="45" spans="1:8" x14ac:dyDescent="0.4">
      <c r="A45" s="116" t="str">
        <f t="shared" si="0"/>
        <v>こどもエコガラス省エネ基準レベル大（L）</v>
      </c>
      <c r="B45" s="116" t="s">
        <v>133</v>
      </c>
      <c r="C45" s="116" t="s">
        <v>109</v>
      </c>
      <c r="D45" s="116" t="s">
        <v>135</v>
      </c>
      <c r="E45" s="116" t="s">
        <v>113</v>
      </c>
      <c r="F45" s="119" t="str">
        <f t="shared" si="1"/>
        <v>大（L）</v>
      </c>
      <c r="G45" s="118">
        <v>9000</v>
      </c>
      <c r="H45" s="118">
        <v>9000</v>
      </c>
    </row>
    <row r="46" spans="1:8" x14ac:dyDescent="0.4">
      <c r="A46" s="116" t="str">
        <f t="shared" si="0"/>
        <v>こどもエコガラス省エネ基準レベル中（M）</v>
      </c>
      <c r="B46" s="116" t="s">
        <v>133</v>
      </c>
      <c r="C46" s="116" t="s">
        <v>109</v>
      </c>
      <c r="D46" s="116" t="s">
        <v>135</v>
      </c>
      <c r="E46" s="116" t="s">
        <v>112</v>
      </c>
      <c r="F46" s="119" t="str">
        <f t="shared" si="1"/>
        <v>中（M）</v>
      </c>
      <c r="G46" s="118">
        <v>6000</v>
      </c>
      <c r="H46" s="118">
        <v>6000</v>
      </c>
    </row>
    <row r="47" spans="1:8" x14ac:dyDescent="0.4">
      <c r="A47" s="116" t="str">
        <f t="shared" si="0"/>
        <v>こどもエコガラス省エネ基準レベル小（S）</v>
      </c>
      <c r="B47" s="116" t="s">
        <v>133</v>
      </c>
      <c r="C47" s="116" t="s">
        <v>109</v>
      </c>
      <c r="D47" s="116" t="s">
        <v>135</v>
      </c>
      <c r="E47" s="116" t="s">
        <v>111</v>
      </c>
      <c r="F47" s="119" t="str">
        <f t="shared" si="1"/>
        <v>小（S）</v>
      </c>
      <c r="G47" s="118">
        <v>3000</v>
      </c>
      <c r="H47" s="118">
        <v>3000</v>
      </c>
    </row>
    <row r="48" spans="1:8" x14ac:dyDescent="0.4">
      <c r="A48" s="116" t="str">
        <f t="shared" si="0"/>
        <v>こどもエコ内窓ZEHレベル大（L）</v>
      </c>
      <c r="B48" s="116" t="s">
        <v>133</v>
      </c>
      <c r="C48" s="116" t="s">
        <v>115</v>
      </c>
      <c r="D48" s="116" t="s">
        <v>134</v>
      </c>
      <c r="E48" s="116" t="s">
        <v>113</v>
      </c>
      <c r="F48" s="119" t="str">
        <f t="shared" si="1"/>
        <v>大（L）</v>
      </c>
      <c r="G48" s="118">
        <v>31000</v>
      </c>
      <c r="H48" s="118">
        <v>31000</v>
      </c>
    </row>
    <row r="49" spans="1:8" x14ac:dyDescent="0.4">
      <c r="A49" s="116" t="str">
        <f t="shared" si="0"/>
        <v>こどもエコ内窓ZEHレベル中（M）</v>
      </c>
      <c r="B49" s="116" t="s">
        <v>133</v>
      </c>
      <c r="C49" s="116" t="s">
        <v>115</v>
      </c>
      <c r="D49" s="116" t="s">
        <v>134</v>
      </c>
      <c r="E49" s="116" t="s">
        <v>112</v>
      </c>
      <c r="F49" s="119" t="str">
        <f t="shared" si="1"/>
        <v>中（M）</v>
      </c>
      <c r="G49" s="118">
        <v>24000</v>
      </c>
      <c r="H49" s="118">
        <v>24000</v>
      </c>
    </row>
    <row r="50" spans="1:8" x14ac:dyDescent="0.4">
      <c r="A50" s="116" t="str">
        <f t="shared" si="0"/>
        <v>こどもエコ内窓ZEHレベル小（S）</v>
      </c>
      <c r="B50" s="116" t="s">
        <v>133</v>
      </c>
      <c r="C50" s="116" t="s">
        <v>115</v>
      </c>
      <c r="D50" s="116" t="s">
        <v>134</v>
      </c>
      <c r="E50" s="116" t="s">
        <v>111</v>
      </c>
      <c r="F50" s="119" t="str">
        <f t="shared" si="1"/>
        <v>小（S）</v>
      </c>
      <c r="G50" s="118">
        <v>20000</v>
      </c>
      <c r="H50" s="118">
        <v>20000</v>
      </c>
    </row>
    <row r="51" spans="1:8" x14ac:dyDescent="0.4">
      <c r="A51" s="116" t="str">
        <f t="shared" si="0"/>
        <v>こどもエコ内窓省エネ基準レベル大（L）</v>
      </c>
      <c r="B51" s="116" t="s">
        <v>133</v>
      </c>
      <c r="C51" s="116" t="s">
        <v>115</v>
      </c>
      <c r="D51" s="116" t="s">
        <v>135</v>
      </c>
      <c r="E51" s="116" t="s">
        <v>113</v>
      </c>
      <c r="F51" s="119" t="str">
        <f t="shared" si="1"/>
        <v>大（L）</v>
      </c>
      <c r="G51" s="118">
        <v>23000</v>
      </c>
      <c r="H51" s="118">
        <v>23000</v>
      </c>
    </row>
    <row r="52" spans="1:8" x14ac:dyDescent="0.4">
      <c r="A52" s="116" t="str">
        <f t="shared" si="0"/>
        <v>こどもエコ内窓省エネ基準レベル中（M）</v>
      </c>
      <c r="B52" s="116" t="s">
        <v>133</v>
      </c>
      <c r="C52" s="116" t="s">
        <v>115</v>
      </c>
      <c r="D52" s="116" t="s">
        <v>135</v>
      </c>
      <c r="E52" s="116" t="s">
        <v>112</v>
      </c>
      <c r="F52" s="119" t="str">
        <f t="shared" si="1"/>
        <v>中（M）</v>
      </c>
      <c r="G52" s="118">
        <v>18000</v>
      </c>
      <c r="H52" s="118">
        <v>18000</v>
      </c>
    </row>
    <row r="53" spans="1:8" x14ac:dyDescent="0.4">
      <c r="A53" s="116" t="str">
        <f t="shared" si="0"/>
        <v>こどもエコ内窓省エネ基準レベル小（S）</v>
      </c>
      <c r="B53" s="116" t="s">
        <v>133</v>
      </c>
      <c r="C53" s="116" t="s">
        <v>115</v>
      </c>
      <c r="D53" s="116" t="s">
        <v>135</v>
      </c>
      <c r="E53" s="116" t="s">
        <v>111</v>
      </c>
      <c r="F53" s="119" t="str">
        <f t="shared" si="1"/>
        <v>小（S）</v>
      </c>
      <c r="G53" s="118">
        <v>15000</v>
      </c>
      <c r="H53" s="118">
        <v>15000</v>
      </c>
    </row>
    <row r="54" spans="1:8" x14ac:dyDescent="0.4">
      <c r="A54" s="116" t="str">
        <f t="shared" si="0"/>
        <v>こどもエコ外窓ZEHレベル大（L）</v>
      </c>
      <c r="B54" s="116" t="s">
        <v>133</v>
      </c>
      <c r="C54" s="116" t="s">
        <v>114</v>
      </c>
      <c r="D54" s="116" t="s">
        <v>134</v>
      </c>
      <c r="E54" s="116" t="s">
        <v>113</v>
      </c>
      <c r="F54" s="119" t="str">
        <f t="shared" si="1"/>
        <v>大（L）</v>
      </c>
      <c r="G54" s="118">
        <v>31000</v>
      </c>
      <c r="H54" s="118">
        <v>31000</v>
      </c>
    </row>
    <row r="55" spans="1:8" x14ac:dyDescent="0.4">
      <c r="A55" s="116" t="str">
        <f t="shared" si="0"/>
        <v>こどもエコ外窓ZEHレベル中（M）</v>
      </c>
      <c r="B55" s="116" t="s">
        <v>133</v>
      </c>
      <c r="C55" s="116" t="s">
        <v>114</v>
      </c>
      <c r="D55" s="116" t="s">
        <v>134</v>
      </c>
      <c r="E55" s="116" t="s">
        <v>112</v>
      </c>
      <c r="F55" s="119" t="str">
        <f t="shared" si="1"/>
        <v>中（M）</v>
      </c>
      <c r="G55" s="118">
        <v>24000</v>
      </c>
      <c r="H55" s="118">
        <v>24000</v>
      </c>
    </row>
    <row r="56" spans="1:8" x14ac:dyDescent="0.4">
      <c r="A56" s="116" t="str">
        <f t="shared" si="0"/>
        <v>こどもエコ外窓ZEHレベル小（S）</v>
      </c>
      <c r="B56" s="116" t="s">
        <v>133</v>
      </c>
      <c r="C56" s="116" t="s">
        <v>114</v>
      </c>
      <c r="D56" s="116" t="s">
        <v>134</v>
      </c>
      <c r="E56" s="116" t="s">
        <v>111</v>
      </c>
      <c r="F56" s="119" t="str">
        <f t="shared" si="1"/>
        <v>小（S）</v>
      </c>
      <c r="G56" s="118">
        <v>20000</v>
      </c>
      <c r="H56" s="118">
        <v>20000</v>
      </c>
    </row>
    <row r="57" spans="1:8" x14ac:dyDescent="0.4">
      <c r="A57" s="116" t="str">
        <f t="shared" si="0"/>
        <v>こどもエコ外窓省エネ基準レベル大（L）</v>
      </c>
      <c r="B57" s="116" t="s">
        <v>133</v>
      </c>
      <c r="C57" s="116" t="s">
        <v>114</v>
      </c>
      <c r="D57" s="116" t="s">
        <v>135</v>
      </c>
      <c r="E57" s="116" t="s">
        <v>113</v>
      </c>
      <c r="F57" s="119" t="str">
        <f t="shared" si="1"/>
        <v>大（L）</v>
      </c>
      <c r="G57" s="118">
        <v>23000</v>
      </c>
      <c r="H57" s="118">
        <v>23000</v>
      </c>
    </row>
    <row r="58" spans="1:8" x14ac:dyDescent="0.4">
      <c r="A58" s="116" t="str">
        <f t="shared" si="0"/>
        <v>こどもエコ外窓省エネ基準レベル中（M）</v>
      </c>
      <c r="B58" s="116" t="s">
        <v>133</v>
      </c>
      <c r="C58" s="116" t="s">
        <v>114</v>
      </c>
      <c r="D58" s="116" t="s">
        <v>135</v>
      </c>
      <c r="E58" s="116" t="s">
        <v>112</v>
      </c>
      <c r="F58" s="119" t="str">
        <f t="shared" si="1"/>
        <v>中（M）</v>
      </c>
      <c r="G58" s="118">
        <v>18000</v>
      </c>
      <c r="H58" s="118">
        <v>18000</v>
      </c>
    </row>
    <row r="59" spans="1:8" x14ac:dyDescent="0.4">
      <c r="A59" s="116" t="str">
        <f t="shared" si="0"/>
        <v>こどもエコ外窓省エネ基準レベル小（S）</v>
      </c>
      <c r="B59" s="116" t="s">
        <v>133</v>
      </c>
      <c r="C59" s="116" t="s">
        <v>114</v>
      </c>
      <c r="D59" s="116" t="s">
        <v>135</v>
      </c>
      <c r="E59" s="116" t="s">
        <v>111</v>
      </c>
      <c r="F59" s="119" t="str">
        <f t="shared" si="1"/>
        <v>小（S）</v>
      </c>
      <c r="G59" s="118">
        <v>15000</v>
      </c>
      <c r="H59" s="118">
        <v>15000</v>
      </c>
    </row>
    <row r="60" spans="1:8" x14ac:dyDescent="0.4">
      <c r="A60" s="116" t="str">
        <f t="shared" si="0"/>
        <v>こどもエコドアZEHレベル大（L）</v>
      </c>
      <c r="B60" s="116" t="s">
        <v>133</v>
      </c>
      <c r="C60" s="116" t="s">
        <v>116</v>
      </c>
      <c r="D60" s="116" t="s">
        <v>134</v>
      </c>
      <c r="E60" s="116" t="s">
        <v>113</v>
      </c>
      <c r="F60" s="119" t="str">
        <f t="shared" si="1"/>
        <v>大（L）</v>
      </c>
      <c r="G60" s="118">
        <v>45000</v>
      </c>
      <c r="H60" s="118">
        <v>45000</v>
      </c>
    </row>
    <row r="61" spans="1:8" x14ac:dyDescent="0.4">
      <c r="A61" s="116" t="str">
        <f t="shared" si="0"/>
        <v>こどもエコドアZEHレベル小（S）</v>
      </c>
      <c r="B61" s="116" t="s">
        <v>133</v>
      </c>
      <c r="C61" s="116" t="s">
        <v>116</v>
      </c>
      <c r="D61" s="116" t="s">
        <v>134</v>
      </c>
      <c r="E61" s="116" t="s">
        <v>111</v>
      </c>
      <c r="F61" s="119" t="str">
        <f t="shared" si="1"/>
        <v>小（S）</v>
      </c>
      <c r="G61" s="118">
        <v>40000</v>
      </c>
      <c r="H61" s="118">
        <v>40000</v>
      </c>
    </row>
    <row r="62" spans="1:8" x14ac:dyDescent="0.4">
      <c r="A62" s="116" t="str">
        <f t="shared" si="0"/>
        <v>こどもエコドア省エネ基準レベル大（L）</v>
      </c>
      <c r="B62" s="116" t="s">
        <v>133</v>
      </c>
      <c r="C62" s="116" t="s">
        <v>116</v>
      </c>
      <c r="D62" s="116" t="s">
        <v>135</v>
      </c>
      <c r="E62" s="116" t="s">
        <v>113</v>
      </c>
      <c r="F62" s="119" t="str">
        <f t="shared" si="1"/>
        <v>大（L）</v>
      </c>
      <c r="G62" s="118">
        <v>34000</v>
      </c>
      <c r="H62" s="118">
        <v>34000</v>
      </c>
    </row>
    <row r="63" spans="1:8" x14ac:dyDescent="0.4">
      <c r="A63" s="116" t="str">
        <f t="shared" si="0"/>
        <v>こどもエコドア省エネ基準レベル小（S）</v>
      </c>
      <c r="B63" s="116" t="s">
        <v>133</v>
      </c>
      <c r="C63" s="116" t="s">
        <v>116</v>
      </c>
      <c r="D63" s="116" t="s">
        <v>135</v>
      </c>
      <c r="E63" s="116" t="s">
        <v>111</v>
      </c>
      <c r="F63" s="119" t="str">
        <f t="shared" si="1"/>
        <v>小（S）</v>
      </c>
      <c r="G63" s="118">
        <v>30000</v>
      </c>
      <c r="H63" s="118">
        <v>30000</v>
      </c>
    </row>
    <row r="64" spans="1:8" x14ac:dyDescent="0.4">
      <c r="A64" s="116" t="str">
        <f t="shared" si="0"/>
        <v>こどもエコ外窓防犯大（L）</v>
      </c>
      <c r="B64" s="116" t="s">
        <v>133</v>
      </c>
      <c r="C64" s="116" t="s">
        <v>114</v>
      </c>
      <c r="D64" s="116" t="s">
        <v>136</v>
      </c>
      <c r="E64" s="116" t="s">
        <v>113</v>
      </c>
      <c r="F64" s="119" t="str">
        <f t="shared" si="1"/>
        <v>大（L）</v>
      </c>
      <c r="G64" s="118">
        <v>34000</v>
      </c>
      <c r="H64" s="118">
        <v>34000</v>
      </c>
    </row>
    <row r="65" spans="1:8" x14ac:dyDescent="0.4">
      <c r="A65" s="116" t="str">
        <f t="shared" si="0"/>
        <v>こどもエコ外窓防犯中（M）</v>
      </c>
      <c r="B65" s="116" t="s">
        <v>133</v>
      </c>
      <c r="C65" s="116" t="s">
        <v>114</v>
      </c>
      <c r="D65" s="116" t="s">
        <v>136</v>
      </c>
      <c r="E65" s="116" t="s">
        <v>112</v>
      </c>
      <c r="F65" s="119" t="str">
        <f t="shared" si="1"/>
        <v>中（M）</v>
      </c>
      <c r="G65" s="118">
        <v>24000</v>
      </c>
      <c r="H65" s="118">
        <v>24000</v>
      </c>
    </row>
    <row r="66" spans="1:8" x14ac:dyDescent="0.4">
      <c r="A66" s="116" t="str">
        <f t="shared" ref="A66:A129" si="2">B66&amp;C66&amp;D66&amp;F66</f>
        <v>こどもエコ外窓防犯小（S）</v>
      </c>
      <c r="B66" s="116" t="s">
        <v>133</v>
      </c>
      <c r="C66" s="116" t="s">
        <v>114</v>
      </c>
      <c r="D66" s="116" t="s">
        <v>136</v>
      </c>
      <c r="E66" s="116" t="s">
        <v>111</v>
      </c>
      <c r="F66" s="119" t="str">
        <f t="shared" ref="F66:F85" si="3">IF(E66="L","大（L）",IF(E66="M","中（M）",IF(E66="S","小（S）",IF(E66="X","極小（X）",""))))</f>
        <v>小（S）</v>
      </c>
      <c r="G66" s="118">
        <v>20000</v>
      </c>
      <c r="H66" s="118">
        <v>20000</v>
      </c>
    </row>
    <row r="67" spans="1:8" x14ac:dyDescent="0.4">
      <c r="A67" s="116" t="str">
        <f t="shared" si="2"/>
        <v>こどもエコドア防犯大（L）</v>
      </c>
      <c r="B67" s="116" t="s">
        <v>133</v>
      </c>
      <c r="C67" s="116" t="s">
        <v>116</v>
      </c>
      <c r="D67" s="116" t="s">
        <v>136</v>
      </c>
      <c r="E67" s="116" t="s">
        <v>113</v>
      </c>
      <c r="F67" s="119" t="str">
        <f t="shared" si="3"/>
        <v>大（L）</v>
      </c>
      <c r="G67" s="118">
        <v>49000</v>
      </c>
      <c r="H67" s="118">
        <v>49000</v>
      </c>
    </row>
    <row r="68" spans="1:8" x14ac:dyDescent="0.4">
      <c r="A68" s="116" t="str">
        <f t="shared" si="2"/>
        <v>こどもエコドア防犯小（S）</v>
      </c>
      <c r="B68" s="116" t="s">
        <v>133</v>
      </c>
      <c r="C68" s="116" t="s">
        <v>116</v>
      </c>
      <c r="D68" s="116" t="s">
        <v>136</v>
      </c>
      <c r="E68" s="116" t="s">
        <v>111</v>
      </c>
      <c r="F68" s="119" t="str">
        <f t="shared" si="3"/>
        <v>小（S）</v>
      </c>
      <c r="G68" s="118">
        <v>35000</v>
      </c>
      <c r="H68" s="118">
        <v>35000</v>
      </c>
    </row>
    <row r="69" spans="1:8" x14ac:dyDescent="0.4">
      <c r="A69" s="116" t="str">
        <f t="shared" si="2"/>
        <v>こどもエコガラス防音大（L）</v>
      </c>
      <c r="B69" s="116" t="s">
        <v>133</v>
      </c>
      <c r="C69" s="116" t="s">
        <v>109</v>
      </c>
      <c r="D69" s="116" t="s">
        <v>137</v>
      </c>
      <c r="E69" s="116" t="s">
        <v>113</v>
      </c>
      <c r="F69" s="119" t="str">
        <f t="shared" si="3"/>
        <v>大（L）</v>
      </c>
      <c r="G69" s="118">
        <v>9000</v>
      </c>
      <c r="H69" s="118">
        <v>9000</v>
      </c>
    </row>
    <row r="70" spans="1:8" x14ac:dyDescent="0.4">
      <c r="A70" s="116" t="str">
        <f t="shared" si="2"/>
        <v>こどもエコガラス防音中（M）</v>
      </c>
      <c r="B70" s="116" t="s">
        <v>133</v>
      </c>
      <c r="C70" s="116" t="s">
        <v>109</v>
      </c>
      <c r="D70" s="116" t="s">
        <v>137</v>
      </c>
      <c r="E70" s="116" t="s">
        <v>112</v>
      </c>
      <c r="F70" s="119" t="str">
        <f t="shared" si="3"/>
        <v>中（M）</v>
      </c>
      <c r="G70" s="118">
        <v>6000</v>
      </c>
      <c r="H70" s="118">
        <v>6000</v>
      </c>
    </row>
    <row r="71" spans="1:8" x14ac:dyDescent="0.4">
      <c r="A71" s="116" t="str">
        <f t="shared" si="2"/>
        <v>こどもエコガラス防音小（S）</v>
      </c>
      <c r="B71" s="116" t="s">
        <v>133</v>
      </c>
      <c r="C71" s="116" t="s">
        <v>109</v>
      </c>
      <c r="D71" s="116" t="s">
        <v>137</v>
      </c>
      <c r="E71" s="116" t="s">
        <v>111</v>
      </c>
      <c r="F71" s="119" t="str">
        <f t="shared" si="3"/>
        <v>小（S）</v>
      </c>
      <c r="G71" s="118">
        <v>3000</v>
      </c>
      <c r="H71" s="118">
        <v>3000</v>
      </c>
    </row>
    <row r="72" spans="1:8" x14ac:dyDescent="0.4">
      <c r="A72" s="116" t="str">
        <f t="shared" si="2"/>
        <v>こどもエコ内窓防音大（L）</v>
      </c>
      <c r="B72" s="116" t="s">
        <v>133</v>
      </c>
      <c r="C72" s="116" t="s">
        <v>115</v>
      </c>
      <c r="D72" s="116" t="s">
        <v>137</v>
      </c>
      <c r="E72" s="116" t="s">
        <v>113</v>
      </c>
      <c r="F72" s="119" t="str">
        <f t="shared" si="3"/>
        <v>大（L）</v>
      </c>
      <c r="G72" s="118">
        <v>23000</v>
      </c>
      <c r="H72" s="118">
        <v>23000</v>
      </c>
    </row>
    <row r="73" spans="1:8" x14ac:dyDescent="0.4">
      <c r="A73" s="116" t="str">
        <f t="shared" si="2"/>
        <v>こどもエコ内窓防音中（M）</v>
      </c>
      <c r="B73" s="116" t="s">
        <v>133</v>
      </c>
      <c r="C73" s="116" t="s">
        <v>115</v>
      </c>
      <c r="D73" s="116" t="s">
        <v>137</v>
      </c>
      <c r="E73" s="116" t="s">
        <v>112</v>
      </c>
      <c r="F73" s="119" t="str">
        <f t="shared" si="3"/>
        <v>中（M）</v>
      </c>
      <c r="G73" s="118">
        <v>18000</v>
      </c>
      <c r="H73" s="118">
        <v>18000</v>
      </c>
    </row>
    <row r="74" spans="1:8" x14ac:dyDescent="0.4">
      <c r="A74" s="116" t="str">
        <f t="shared" si="2"/>
        <v>こどもエコ内窓防音小（S）</v>
      </c>
      <c r="B74" s="116" t="s">
        <v>133</v>
      </c>
      <c r="C74" s="116" t="s">
        <v>115</v>
      </c>
      <c r="D74" s="116" t="s">
        <v>137</v>
      </c>
      <c r="E74" s="116" t="s">
        <v>111</v>
      </c>
      <c r="F74" s="119" t="str">
        <f t="shared" si="3"/>
        <v>小（S）</v>
      </c>
      <c r="G74" s="118">
        <v>15000</v>
      </c>
      <c r="H74" s="118">
        <v>15000</v>
      </c>
    </row>
    <row r="75" spans="1:8" x14ac:dyDescent="0.4">
      <c r="A75" s="116" t="str">
        <f t="shared" si="2"/>
        <v>こどもエコ外窓防音大（L）</v>
      </c>
      <c r="B75" s="116" t="s">
        <v>133</v>
      </c>
      <c r="C75" s="116" t="s">
        <v>114</v>
      </c>
      <c r="D75" s="116" t="s">
        <v>137</v>
      </c>
      <c r="E75" s="116" t="s">
        <v>113</v>
      </c>
      <c r="F75" s="119" t="str">
        <f t="shared" si="3"/>
        <v>大（L）</v>
      </c>
      <c r="G75" s="118">
        <v>23000</v>
      </c>
      <c r="H75" s="118">
        <v>23000</v>
      </c>
    </row>
    <row r="76" spans="1:8" x14ac:dyDescent="0.4">
      <c r="A76" s="116" t="str">
        <f t="shared" si="2"/>
        <v>こどもエコ外窓防音中（M）</v>
      </c>
      <c r="B76" s="116" t="s">
        <v>133</v>
      </c>
      <c r="C76" s="116" t="s">
        <v>114</v>
      </c>
      <c r="D76" s="116" t="s">
        <v>137</v>
      </c>
      <c r="E76" s="116" t="s">
        <v>112</v>
      </c>
      <c r="F76" s="119" t="str">
        <f t="shared" si="3"/>
        <v>中（M）</v>
      </c>
      <c r="G76" s="118">
        <v>18000</v>
      </c>
      <c r="H76" s="118">
        <v>18000</v>
      </c>
    </row>
    <row r="77" spans="1:8" x14ac:dyDescent="0.4">
      <c r="A77" s="116" t="str">
        <f t="shared" si="2"/>
        <v>こどもエコ外窓防音小（S）</v>
      </c>
      <c r="B77" s="116" t="s">
        <v>133</v>
      </c>
      <c r="C77" s="116" t="s">
        <v>114</v>
      </c>
      <c r="D77" s="116" t="s">
        <v>137</v>
      </c>
      <c r="E77" s="116" t="s">
        <v>111</v>
      </c>
      <c r="F77" s="119" t="str">
        <f t="shared" si="3"/>
        <v>小（S）</v>
      </c>
      <c r="G77" s="118">
        <v>15000</v>
      </c>
      <c r="H77" s="118">
        <v>15000</v>
      </c>
    </row>
    <row r="78" spans="1:8" x14ac:dyDescent="0.4">
      <c r="A78" s="116" t="str">
        <f t="shared" si="2"/>
        <v>こどもエコドア防音大（L）</v>
      </c>
      <c r="B78" s="116" t="s">
        <v>133</v>
      </c>
      <c r="C78" s="116" t="s">
        <v>116</v>
      </c>
      <c r="D78" s="116" t="s">
        <v>137</v>
      </c>
      <c r="E78" s="116" t="s">
        <v>113</v>
      </c>
      <c r="F78" s="119" t="str">
        <f t="shared" si="3"/>
        <v>大（L）</v>
      </c>
      <c r="G78" s="118">
        <v>37000</v>
      </c>
      <c r="H78" s="118">
        <v>37000</v>
      </c>
    </row>
    <row r="79" spans="1:8" x14ac:dyDescent="0.4">
      <c r="A79" s="116" t="str">
        <f t="shared" si="2"/>
        <v>こどもエコドア防音小（S）</v>
      </c>
      <c r="B79" s="116" t="s">
        <v>133</v>
      </c>
      <c r="C79" s="116" t="s">
        <v>116</v>
      </c>
      <c r="D79" s="116" t="s">
        <v>137</v>
      </c>
      <c r="E79" s="116" t="s">
        <v>111</v>
      </c>
      <c r="F79" s="119" t="str">
        <f t="shared" si="3"/>
        <v>小（S）</v>
      </c>
      <c r="G79" s="118">
        <v>32000</v>
      </c>
      <c r="H79" s="118">
        <v>32000</v>
      </c>
    </row>
    <row r="80" spans="1:8" x14ac:dyDescent="0.4">
      <c r="A80" s="116" t="str">
        <f t="shared" si="2"/>
        <v>こどもエコガラス防災大（L）</v>
      </c>
      <c r="B80" s="116" t="s">
        <v>133</v>
      </c>
      <c r="C80" s="116" t="s">
        <v>109</v>
      </c>
      <c r="D80" s="116" t="s">
        <v>138</v>
      </c>
      <c r="E80" s="116" t="s">
        <v>113</v>
      </c>
      <c r="F80" s="119" t="str">
        <f t="shared" si="3"/>
        <v>大（L）</v>
      </c>
      <c r="G80" s="118">
        <v>15000</v>
      </c>
      <c r="H80" s="118">
        <v>15000</v>
      </c>
    </row>
    <row r="81" spans="1:8" x14ac:dyDescent="0.4">
      <c r="A81" s="116" t="str">
        <f t="shared" si="2"/>
        <v>こどもエコガラス防災中（M）</v>
      </c>
      <c r="B81" s="116" t="s">
        <v>133</v>
      </c>
      <c r="C81" s="116" t="s">
        <v>109</v>
      </c>
      <c r="D81" s="116" t="s">
        <v>138</v>
      </c>
      <c r="E81" s="116" t="s">
        <v>112</v>
      </c>
      <c r="F81" s="119" t="str">
        <f t="shared" si="3"/>
        <v>中（M）</v>
      </c>
      <c r="G81" s="118">
        <v>10000</v>
      </c>
      <c r="H81" s="118">
        <v>10000</v>
      </c>
    </row>
    <row r="82" spans="1:8" x14ac:dyDescent="0.4">
      <c r="A82" s="116" t="str">
        <f t="shared" si="2"/>
        <v>こどもエコガラス防災小（S）</v>
      </c>
      <c r="B82" s="116" t="s">
        <v>133</v>
      </c>
      <c r="C82" s="116" t="s">
        <v>109</v>
      </c>
      <c r="D82" s="116" t="s">
        <v>138</v>
      </c>
      <c r="E82" s="116" t="s">
        <v>111</v>
      </c>
      <c r="F82" s="119" t="str">
        <f t="shared" si="3"/>
        <v>小（S）</v>
      </c>
      <c r="G82" s="118">
        <v>6000</v>
      </c>
      <c r="H82" s="118">
        <v>6000</v>
      </c>
    </row>
    <row r="83" spans="1:8" x14ac:dyDescent="0.4">
      <c r="A83" s="116" t="str">
        <f t="shared" si="2"/>
        <v>こどもエコ外窓防災大（L）</v>
      </c>
      <c r="B83" s="116" t="s">
        <v>133</v>
      </c>
      <c r="C83" s="116" t="s">
        <v>114</v>
      </c>
      <c r="D83" s="116" t="s">
        <v>138</v>
      </c>
      <c r="E83" s="116" t="s">
        <v>113</v>
      </c>
      <c r="F83" s="119" t="str">
        <f t="shared" si="3"/>
        <v>大（L）</v>
      </c>
      <c r="G83" s="118">
        <v>37000</v>
      </c>
      <c r="H83" s="118">
        <v>37000</v>
      </c>
    </row>
    <row r="84" spans="1:8" x14ac:dyDescent="0.4">
      <c r="A84" s="116" t="str">
        <f t="shared" si="2"/>
        <v>こどもエコ外窓防災中（M）</v>
      </c>
      <c r="B84" s="116" t="s">
        <v>133</v>
      </c>
      <c r="C84" s="116" t="s">
        <v>114</v>
      </c>
      <c r="D84" s="116" t="s">
        <v>138</v>
      </c>
      <c r="E84" s="116" t="s">
        <v>112</v>
      </c>
      <c r="F84" s="119" t="str">
        <f t="shared" si="3"/>
        <v>中（M）</v>
      </c>
      <c r="G84" s="118">
        <v>25000</v>
      </c>
      <c r="H84" s="118">
        <v>25000</v>
      </c>
    </row>
    <row r="85" spans="1:8" x14ac:dyDescent="0.4">
      <c r="A85" s="116" t="str">
        <f t="shared" si="2"/>
        <v>こどもエコ外窓防災小（S）</v>
      </c>
      <c r="B85" s="116" t="s">
        <v>133</v>
      </c>
      <c r="C85" s="116" t="s">
        <v>114</v>
      </c>
      <c r="D85" s="116" t="s">
        <v>138</v>
      </c>
      <c r="E85" s="116" t="s">
        <v>111</v>
      </c>
      <c r="F85" s="119" t="str">
        <f t="shared" si="3"/>
        <v>小（S）</v>
      </c>
      <c r="G85" s="118">
        <v>15000</v>
      </c>
      <c r="H85" s="118">
        <v>15000</v>
      </c>
    </row>
    <row r="86" spans="1:8" x14ac:dyDescent="0.4">
      <c r="A86" s="116" t="str">
        <f>B86&amp;C86&amp;D86&amp;F86</f>
        <v>子育てエコガラスZEHレベル大</v>
      </c>
      <c r="B86" s="116" t="s">
        <v>139</v>
      </c>
      <c r="C86" s="116" t="s">
        <v>109</v>
      </c>
      <c r="D86" s="116" t="s">
        <v>134</v>
      </c>
      <c r="F86" s="119" t="s">
        <v>140</v>
      </c>
      <c r="G86" s="118">
        <v>14000</v>
      </c>
      <c r="H86" s="118">
        <v>14000</v>
      </c>
    </row>
    <row r="87" spans="1:8" x14ac:dyDescent="0.4">
      <c r="A87" s="116" t="str">
        <f t="shared" si="2"/>
        <v>子育てエコガラスZEHレベル中</v>
      </c>
      <c r="B87" s="116" t="s">
        <v>139</v>
      </c>
      <c r="C87" s="116" t="s">
        <v>109</v>
      </c>
      <c r="D87" s="116" t="s">
        <v>134</v>
      </c>
      <c r="F87" s="119" t="s">
        <v>141</v>
      </c>
      <c r="G87" s="118">
        <v>10000</v>
      </c>
      <c r="H87" s="118">
        <v>10000</v>
      </c>
    </row>
    <row r="88" spans="1:8" x14ac:dyDescent="0.4">
      <c r="A88" s="116" t="str">
        <f t="shared" si="2"/>
        <v>子育てエコガラスZEHレベル小</v>
      </c>
      <c r="B88" s="116" t="s">
        <v>139</v>
      </c>
      <c r="C88" s="116" t="s">
        <v>109</v>
      </c>
      <c r="D88" s="116" t="s">
        <v>134</v>
      </c>
      <c r="F88" s="119" t="s">
        <v>142</v>
      </c>
      <c r="G88" s="118">
        <v>4000</v>
      </c>
      <c r="H88" s="118">
        <v>4000</v>
      </c>
    </row>
    <row r="89" spans="1:8" x14ac:dyDescent="0.4">
      <c r="A89" s="116" t="str">
        <f t="shared" si="2"/>
        <v>子育てエコガラス省エネ基準レベル大</v>
      </c>
      <c r="B89" s="116" t="s">
        <v>139</v>
      </c>
      <c r="C89" s="116" t="s">
        <v>109</v>
      </c>
      <c r="D89" s="116" t="s">
        <v>135</v>
      </c>
      <c r="F89" s="119" t="s">
        <v>140</v>
      </c>
      <c r="G89" s="118">
        <v>11000</v>
      </c>
      <c r="H89" s="118">
        <v>11000</v>
      </c>
    </row>
    <row r="90" spans="1:8" x14ac:dyDescent="0.4">
      <c r="A90" s="116" t="str">
        <f t="shared" si="2"/>
        <v>子育てエコガラス省エネ基準レベル中</v>
      </c>
      <c r="B90" s="116" t="s">
        <v>139</v>
      </c>
      <c r="C90" s="116" t="s">
        <v>109</v>
      </c>
      <c r="D90" s="116" t="s">
        <v>135</v>
      </c>
      <c r="F90" s="119" t="s">
        <v>141</v>
      </c>
      <c r="G90" s="118">
        <v>8000</v>
      </c>
      <c r="H90" s="118">
        <v>8000</v>
      </c>
    </row>
    <row r="91" spans="1:8" x14ac:dyDescent="0.4">
      <c r="A91" s="116" t="str">
        <f t="shared" si="2"/>
        <v>子育てエコガラス省エネ基準レベル小</v>
      </c>
      <c r="B91" s="116" t="s">
        <v>139</v>
      </c>
      <c r="C91" s="116" t="s">
        <v>109</v>
      </c>
      <c r="D91" s="116" t="s">
        <v>135</v>
      </c>
      <c r="F91" s="119" t="s">
        <v>142</v>
      </c>
      <c r="G91" s="118">
        <v>3000</v>
      </c>
      <c r="H91" s="118">
        <v>3000</v>
      </c>
    </row>
    <row r="92" spans="1:8" x14ac:dyDescent="0.4">
      <c r="A92" s="116" t="str">
        <f t="shared" si="2"/>
        <v>子育てエコ内窓ZEHレベル大</v>
      </c>
      <c r="B92" s="116" t="s">
        <v>139</v>
      </c>
      <c r="C92" s="116" t="s">
        <v>115</v>
      </c>
      <c r="D92" s="116" t="s">
        <v>134</v>
      </c>
      <c r="F92" s="119" t="s">
        <v>140</v>
      </c>
      <c r="G92" s="118">
        <v>34000</v>
      </c>
      <c r="H92" s="118">
        <v>34000</v>
      </c>
    </row>
    <row r="93" spans="1:8" x14ac:dyDescent="0.4">
      <c r="A93" s="116" t="str">
        <f t="shared" si="2"/>
        <v>子育てエコ内窓ZEHレベル中</v>
      </c>
      <c r="B93" s="116" t="s">
        <v>139</v>
      </c>
      <c r="C93" s="116" t="s">
        <v>115</v>
      </c>
      <c r="D93" s="116" t="s">
        <v>134</v>
      </c>
      <c r="F93" s="119" t="s">
        <v>141</v>
      </c>
      <c r="G93" s="118">
        <v>27000</v>
      </c>
      <c r="H93" s="118">
        <v>27000</v>
      </c>
    </row>
    <row r="94" spans="1:8" x14ac:dyDescent="0.4">
      <c r="A94" s="116" t="str">
        <f t="shared" si="2"/>
        <v>子育てエコ内窓ZEHレベル小</v>
      </c>
      <c r="B94" s="116" t="s">
        <v>139</v>
      </c>
      <c r="C94" s="116" t="s">
        <v>115</v>
      </c>
      <c r="D94" s="116" t="s">
        <v>134</v>
      </c>
      <c r="F94" s="119" t="s">
        <v>142</v>
      </c>
      <c r="G94" s="118">
        <v>22000</v>
      </c>
      <c r="H94" s="118">
        <v>22000</v>
      </c>
    </row>
    <row r="95" spans="1:8" x14ac:dyDescent="0.4">
      <c r="A95" s="116" t="str">
        <f t="shared" si="2"/>
        <v>子育てエコ内窓省エネ基準レベル大</v>
      </c>
      <c r="B95" s="116" t="s">
        <v>139</v>
      </c>
      <c r="C95" s="116" t="s">
        <v>115</v>
      </c>
      <c r="D95" s="116" t="s">
        <v>135</v>
      </c>
      <c r="F95" s="119" t="s">
        <v>140</v>
      </c>
      <c r="G95" s="118">
        <v>25000</v>
      </c>
      <c r="H95" s="118">
        <v>25000</v>
      </c>
    </row>
    <row r="96" spans="1:8" x14ac:dyDescent="0.4">
      <c r="A96" s="116" t="str">
        <f t="shared" si="2"/>
        <v>子育てエコ内窓省エネ基準レベル中</v>
      </c>
      <c r="B96" s="116" t="s">
        <v>139</v>
      </c>
      <c r="C96" s="116" t="s">
        <v>115</v>
      </c>
      <c r="D96" s="116" t="s">
        <v>135</v>
      </c>
      <c r="F96" s="119" t="s">
        <v>141</v>
      </c>
      <c r="G96" s="118">
        <v>20000</v>
      </c>
      <c r="H96" s="118">
        <v>20000</v>
      </c>
    </row>
    <row r="97" spans="1:8" x14ac:dyDescent="0.4">
      <c r="A97" s="116" t="str">
        <f t="shared" si="2"/>
        <v>子育てエコ内窓省エネ基準レベル小</v>
      </c>
      <c r="B97" s="116" t="s">
        <v>139</v>
      </c>
      <c r="C97" s="116" t="s">
        <v>115</v>
      </c>
      <c r="D97" s="116" t="s">
        <v>135</v>
      </c>
      <c r="F97" s="119" t="s">
        <v>142</v>
      </c>
      <c r="G97" s="118">
        <v>17000</v>
      </c>
      <c r="H97" s="118">
        <v>17000</v>
      </c>
    </row>
    <row r="98" spans="1:8" x14ac:dyDescent="0.4">
      <c r="A98" s="116" t="str">
        <f t="shared" si="2"/>
        <v>子育てエコ外窓ZEHレベル大</v>
      </c>
      <c r="B98" s="116" t="s">
        <v>143</v>
      </c>
      <c r="C98" s="116" t="s">
        <v>114</v>
      </c>
      <c r="D98" s="116" t="s">
        <v>134</v>
      </c>
      <c r="F98" s="119" t="s">
        <v>140</v>
      </c>
      <c r="G98" s="118">
        <v>34000</v>
      </c>
      <c r="H98" s="118">
        <v>34000</v>
      </c>
    </row>
    <row r="99" spans="1:8" x14ac:dyDescent="0.4">
      <c r="A99" s="116" t="str">
        <f t="shared" si="2"/>
        <v>子育てエコ外窓ZEHレベル中</v>
      </c>
      <c r="B99" s="116" t="s">
        <v>139</v>
      </c>
      <c r="C99" s="116" t="s">
        <v>114</v>
      </c>
      <c r="D99" s="116" t="s">
        <v>134</v>
      </c>
      <c r="F99" s="119" t="s">
        <v>141</v>
      </c>
      <c r="G99" s="118">
        <v>27000</v>
      </c>
      <c r="H99" s="118">
        <v>27000</v>
      </c>
    </row>
    <row r="100" spans="1:8" x14ac:dyDescent="0.4">
      <c r="A100" s="116" t="str">
        <f t="shared" si="2"/>
        <v>子育てエコ外窓ZEHレベル小</v>
      </c>
      <c r="B100" s="116" t="s">
        <v>139</v>
      </c>
      <c r="C100" s="116" t="s">
        <v>114</v>
      </c>
      <c r="D100" s="116" t="s">
        <v>134</v>
      </c>
      <c r="F100" s="119" t="s">
        <v>142</v>
      </c>
      <c r="G100" s="118">
        <v>22000</v>
      </c>
      <c r="H100" s="118">
        <v>22000</v>
      </c>
    </row>
    <row r="101" spans="1:8" x14ac:dyDescent="0.4">
      <c r="A101" s="116" t="str">
        <f t="shared" si="2"/>
        <v>子育てエコ外窓省エネ基準レベル大</v>
      </c>
      <c r="B101" s="116" t="s">
        <v>139</v>
      </c>
      <c r="C101" s="116" t="s">
        <v>114</v>
      </c>
      <c r="D101" s="116" t="s">
        <v>135</v>
      </c>
      <c r="F101" s="119" t="s">
        <v>140</v>
      </c>
      <c r="G101" s="118">
        <v>25000</v>
      </c>
      <c r="H101" s="118">
        <v>25000</v>
      </c>
    </row>
    <row r="102" spans="1:8" x14ac:dyDescent="0.4">
      <c r="A102" s="116" t="str">
        <f t="shared" si="2"/>
        <v>子育てエコ外窓省エネ基準レベル中</v>
      </c>
      <c r="B102" s="116" t="s">
        <v>139</v>
      </c>
      <c r="C102" s="116" t="s">
        <v>114</v>
      </c>
      <c r="D102" s="116" t="s">
        <v>135</v>
      </c>
      <c r="F102" s="119" t="s">
        <v>141</v>
      </c>
      <c r="G102" s="118">
        <v>20000</v>
      </c>
      <c r="H102" s="118">
        <v>20000</v>
      </c>
    </row>
    <row r="103" spans="1:8" x14ac:dyDescent="0.4">
      <c r="A103" s="116" t="str">
        <f t="shared" si="2"/>
        <v>子育てエコ外窓省エネ基準レベル小</v>
      </c>
      <c r="B103" s="116" t="s">
        <v>139</v>
      </c>
      <c r="C103" s="116" t="s">
        <v>114</v>
      </c>
      <c r="D103" s="116" t="s">
        <v>135</v>
      </c>
      <c r="F103" s="119" t="s">
        <v>142</v>
      </c>
      <c r="G103" s="118">
        <v>17000</v>
      </c>
      <c r="H103" s="118">
        <v>17000</v>
      </c>
    </row>
    <row r="104" spans="1:8" x14ac:dyDescent="0.4">
      <c r="A104" s="116" t="str">
        <f t="shared" si="2"/>
        <v>子育てエコドアZEHレベル大</v>
      </c>
      <c r="B104" s="116" t="s">
        <v>139</v>
      </c>
      <c r="C104" s="116" t="s">
        <v>116</v>
      </c>
      <c r="D104" s="116" t="s">
        <v>134</v>
      </c>
      <c r="F104" s="119" t="s">
        <v>140</v>
      </c>
      <c r="G104" s="118">
        <v>49000</v>
      </c>
      <c r="H104" s="118">
        <v>49000</v>
      </c>
    </row>
    <row r="105" spans="1:8" x14ac:dyDescent="0.4">
      <c r="A105" s="116" t="str">
        <f t="shared" si="2"/>
        <v>子育てエコドアZEHレベル小</v>
      </c>
      <c r="B105" s="116" t="s">
        <v>139</v>
      </c>
      <c r="C105" s="116" t="s">
        <v>116</v>
      </c>
      <c r="D105" s="116" t="s">
        <v>134</v>
      </c>
      <c r="F105" s="119" t="s">
        <v>142</v>
      </c>
      <c r="G105" s="118">
        <v>43000</v>
      </c>
      <c r="H105" s="118">
        <v>43000</v>
      </c>
    </row>
    <row r="106" spans="1:8" x14ac:dyDescent="0.4">
      <c r="A106" s="116" t="str">
        <f t="shared" si="2"/>
        <v>子育てエコドア省エネ基準レベル大</v>
      </c>
      <c r="B106" s="116" t="s">
        <v>139</v>
      </c>
      <c r="C106" s="116" t="s">
        <v>116</v>
      </c>
      <c r="D106" s="116" t="s">
        <v>135</v>
      </c>
      <c r="F106" s="119" t="s">
        <v>140</v>
      </c>
      <c r="G106" s="118">
        <v>37000</v>
      </c>
      <c r="H106" s="118">
        <v>37000</v>
      </c>
    </row>
    <row r="107" spans="1:8" x14ac:dyDescent="0.4">
      <c r="A107" s="116" t="str">
        <f t="shared" si="2"/>
        <v>子育てエコドア省エネ基準レベル小</v>
      </c>
      <c r="B107" s="116" t="s">
        <v>139</v>
      </c>
      <c r="C107" s="116" t="s">
        <v>116</v>
      </c>
      <c r="D107" s="116" t="s">
        <v>135</v>
      </c>
      <c r="F107" s="119" t="s">
        <v>142</v>
      </c>
      <c r="G107" s="118">
        <v>32000</v>
      </c>
      <c r="H107" s="118">
        <v>32000</v>
      </c>
    </row>
    <row r="108" spans="1:8" x14ac:dyDescent="0.4">
      <c r="A108" s="116" t="str">
        <f t="shared" si="2"/>
        <v>子育てエコ外窓防犯大</v>
      </c>
      <c r="B108" s="116" t="s">
        <v>139</v>
      </c>
      <c r="C108" s="116" t="s">
        <v>114</v>
      </c>
      <c r="D108" s="116" t="s">
        <v>136</v>
      </c>
      <c r="F108" s="119" t="s">
        <v>140</v>
      </c>
      <c r="G108" s="118">
        <v>37000</v>
      </c>
      <c r="H108" s="118">
        <v>37000</v>
      </c>
    </row>
    <row r="109" spans="1:8" x14ac:dyDescent="0.4">
      <c r="A109" s="116" t="str">
        <f t="shared" si="2"/>
        <v>子育てエコ外窓防犯中</v>
      </c>
      <c r="B109" s="116" t="s">
        <v>139</v>
      </c>
      <c r="C109" s="116" t="s">
        <v>114</v>
      </c>
      <c r="D109" s="116" t="s">
        <v>136</v>
      </c>
      <c r="F109" s="119" t="s">
        <v>141</v>
      </c>
      <c r="G109" s="118">
        <v>26000</v>
      </c>
      <c r="H109" s="118">
        <v>26000</v>
      </c>
    </row>
    <row r="110" spans="1:8" x14ac:dyDescent="0.4">
      <c r="A110" s="116" t="str">
        <f t="shared" si="2"/>
        <v>子育てエコ外窓防犯小</v>
      </c>
      <c r="B110" s="116" t="s">
        <v>139</v>
      </c>
      <c r="C110" s="116" t="s">
        <v>114</v>
      </c>
      <c r="D110" s="116" t="s">
        <v>136</v>
      </c>
      <c r="F110" s="119" t="s">
        <v>142</v>
      </c>
      <c r="G110" s="118">
        <v>22000</v>
      </c>
      <c r="H110" s="118">
        <v>22000</v>
      </c>
    </row>
    <row r="111" spans="1:8" x14ac:dyDescent="0.4">
      <c r="A111" s="116" t="str">
        <f t="shared" si="2"/>
        <v>子育てエコドア防犯大</v>
      </c>
      <c r="B111" s="116" t="s">
        <v>139</v>
      </c>
      <c r="C111" s="116" t="s">
        <v>116</v>
      </c>
      <c r="D111" s="116" t="s">
        <v>136</v>
      </c>
      <c r="F111" s="119" t="s">
        <v>140</v>
      </c>
      <c r="G111" s="118">
        <v>54000</v>
      </c>
      <c r="H111" s="118">
        <v>54000</v>
      </c>
    </row>
    <row r="112" spans="1:8" x14ac:dyDescent="0.4">
      <c r="A112" s="116" t="str">
        <f t="shared" si="2"/>
        <v>子育てエコドア防犯小</v>
      </c>
      <c r="B112" s="116" t="s">
        <v>139</v>
      </c>
      <c r="C112" s="116" t="s">
        <v>116</v>
      </c>
      <c r="D112" s="116" t="s">
        <v>136</v>
      </c>
      <c r="F112" s="119" t="s">
        <v>142</v>
      </c>
      <c r="G112" s="118">
        <v>38000</v>
      </c>
      <c r="H112" s="118">
        <v>38000</v>
      </c>
    </row>
    <row r="113" spans="1:8" x14ac:dyDescent="0.4">
      <c r="A113" s="116" t="str">
        <f t="shared" si="2"/>
        <v>子育てエコガラス防音大</v>
      </c>
      <c r="B113" s="116" t="s">
        <v>139</v>
      </c>
      <c r="C113" s="116" t="s">
        <v>109</v>
      </c>
      <c r="D113" s="116" t="s">
        <v>137</v>
      </c>
      <c r="F113" s="119" t="s">
        <v>140</v>
      </c>
      <c r="G113" s="118">
        <v>11000</v>
      </c>
      <c r="H113" s="118">
        <v>11000</v>
      </c>
    </row>
    <row r="114" spans="1:8" x14ac:dyDescent="0.4">
      <c r="A114" s="116" t="str">
        <f t="shared" si="2"/>
        <v>子育てエコガラス防音中</v>
      </c>
      <c r="B114" s="116" t="s">
        <v>139</v>
      </c>
      <c r="C114" s="116" t="s">
        <v>109</v>
      </c>
      <c r="D114" s="116" t="s">
        <v>137</v>
      </c>
      <c r="F114" s="119" t="s">
        <v>141</v>
      </c>
      <c r="G114" s="118">
        <v>8000</v>
      </c>
      <c r="H114" s="118">
        <v>8000</v>
      </c>
    </row>
    <row r="115" spans="1:8" x14ac:dyDescent="0.4">
      <c r="A115" s="116" t="str">
        <f t="shared" si="2"/>
        <v>子育てエコガラス防音小</v>
      </c>
      <c r="B115" s="116" t="s">
        <v>139</v>
      </c>
      <c r="C115" s="116" t="s">
        <v>109</v>
      </c>
      <c r="D115" s="116" t="s">
        <v>137</v>
      </c>
      <c r="F115" s="119" t="s">
        <v>142</v>
      </c>
      <c r="G115" s="118">
        <v>3000</v>
      </c>
      <c r="H115" s="118">
        <v>3000</v>
      </c>
    </row>
    <row r="116" spans="1:8" x14ac:dyDescent="0.4">
      <c r="A116" s="116" t="str">
        <f t="shared" si="2"/>
        <v>子育てエコ内窓防音大</v>
      </c>
      <c r="B116" s="116" t="s">
        <v>139</v>
      </c>
      <c r="C116" s="116" t="s">
        <v>115</v>
      </c>
      <c r="D116" s="116" t="s">
        <v>137</v>
      </c>
      <c r="F116" s="119" t="s">
        <v>140</v>
      </c>
      <c r="G116" s="118">
        <v>25000</v>
      </c>
      <c r="H116" s="118">
        <v>25000</v>
      </c>
    </row>
    <row r="117" spans="1:8" x14ac:dyDescent="0.4">
      <c r="A117" s="116" t="str">
        <f t="shared" si="2"/>
        <v>子育てエコ内窓防音中</v>
      </c>
      <c r="B117" s="116" t="s">
        <v>139</v>
      </c>
      <c r="C117" s="116" t="s">
        <v>115</v>
      </c>
      <c r="D117" s="116" t="s">
        <v>137</v>
      </c>
      <c r="F117" s="119" t="s">
        <v>141</v>
      </c>
      <c r="G117" s="118">
        <v>20000</v>
      </c>
      <c r="H117" s="118">
        <v>20000</v>
      </c>
    </row>
    <row r="118" spans="1:8" x14ac:dyDescent="0.4">
      <c r="A118" s="116" t="str">
        <f t="shared" si="2"/>
        <v>子育てエコ内窓防音小</v>
      </c>
      <c r="B118" s="116" t="s">
        <v>139</v>
      </c>
      <c r="C118" s="116" t="s">
        <v>115</v>
      </c>
      <c r="D118" s="116" t="s">
        <v>137</v>
      </c>
      <c r="F118" s="119" t="s">
        <v>142</v>
      </c>
      <c r="G118" s="118">
        <v>17000</v>
      </c>
      <c r="H118" s="118">
        <v>17000</v>
      </c>
    </row>
    <row r="119" spans="1:8" x14ac:dyDescent="0.4">
      <c r="A119" s="116" t="str">
        <f t="shared" si="2"/>
        <v>子育てエコ外窓防音大</v>
      </c>
      <c r="B119" s="116" t="s">
        <v>139</v>
      </c>
      <c r="C119" s="116" t="s">
        <v>114</v>
      </c>
      <c r="D119" s="116" t="s">
        <v>137</v>
      </c>
      <c r="F119" s="119" t="s">
        <v>140</v>
      </c>
      <c r="G119" s="118">
        <v>25000</v>
      </c>
      <c r="H119" s="118">
        <v>25000</v>
      </c>
    </row>
    <row r="120" spans="1:8" x14ac:dyDescent="0.4">
      <c r="A120" s="116" t="str">
        <f t="shared" si="2"/>
        <v>子育てエコ外窓防音中</v>
      </c>
      <c r="B120" s="116" t="s">
        <v>139</v>
      </c>
      <c r="C120" s="116" t="s">
        <v>114</v>
      </c>
      <c r="D120" s="116" t="s">
        <v>137</v>
      </c>
      <c r="F120" s="119" t="s">
        <v>141</v>
      </c>
      <c r="G120" s="118">
        <v>20000</v>
      </c>
      <c r="H120" s="118">
        <v>20000</v>
      </c>
    </row>
    <row r="121" spans="1:8" x14ac:dyDescent="0.4">
      <c r="A121" s="116" t="str">
        <f t="shared" si="2"/>
        <v>子育てエコ外窓防音小</v>
      </c>
      <c r="B121" s="116" t="s">
        <v>139</v>
      </c>
      <c r="C121" s="116" t="s">
        <v>114</v>
      </c>
      <c r="D121" s="116" t="s">
        <v>137</v>
      </c>
      <c r="F121" s="119" t="s">
        <v>142</v>
      </c>
      <c r="G121" s="118">
        <v>17000</v>
      </c>
      <c r="H121" s="118">
        <v>17000</v>
      </c>
    </row>
    <row r="122" spans="1:8" x14ac:dyDescent="0.4">
      <c r="A122" s="116" t="str">
        <f t="shared" si="2"/>
        <v>子育てエコドア防音大</v>
      </c>
      <c r="B122" s="116" t="s">
        <v>139</v>
      </c>
      <c r="C122" s="116" t="s">
        <v>116</v>
      </c>
      <c r="D122" s="116" t="s">
        <v>137</v>
      </c>
      <c r="F122" s="119" t="s">
        <v>140</v>
      </c>
      <c r="G122" s="118">
        <v>37000</v>
      </c>
      <c r="H122" s="118">
        <v>37000</v>
      </c>
    </row>
    <row r="123" spans="1:8" x14ac:dyDescent="0.4">
      <c r="A123" s="116" t="str">
        <f t="shared" si="2"/>
        <v>子育てエコドア防音小</v>
      </c>
      <c r="B123" s="116" t="s">
        <v>139</v>
      </c>
      <c r="C123" s="116" t="s">
        <v>116</v>
      </c>
      <c r="D123" s="116" t="s">
        <v>137</v>
      </c>
      <c r="F123" s="119" t="s">
        <v>142</v>
      </c>
      <c r="G123" s="118">
        <v>32000</v>
      </c>
      <c r="H123" s="118">
        <v>32000</v>
      </c>
    </row>
    <row r="124" spans="1:8" x14ac:dyDescent="0.4">
      <c r="A124" s="116" t="str">
        <f t="shared" si="2"/>
        <v>子育てエコガラス防災大</v>
      </c>
      <c r="B124" s="116" t="s">
        <v>139</v>
      </c>
      <c r="C124" s="116" t="s">
        <v>109</v>
      </c>
      <c r="D124" s="116" t="s">
        <v>138</v>
      </c>
      <c r="F124" s="119" t="s">
        <v>140</v>
      </c>
      <c r="G124" s="118">
        <v>17000</v>
      </c>
      <c r="H124" s="118">
        <v>17000</v>
      </c>
    </row>
    <row r="125" spans="1:8" x14ac:dyDescent="0.4">
      <c r="A125" s="116" t="str">
        <f t="shared" si="2"/>
        <v>子育てエコガラス防災中</v>
      </c>
      <c r="B125" s="116" t="s">
        <v>139</v>
      </c>
      <c r="C125" s="116" t="s">
        <v>109</v>
      </c>
      <c r="D125" s="116" t="s">
        <v>138</v>
      </c>
      <c r="F125" s="119" t="s">
        <v>141</v>
      </c>
      <c r="G125" s="118">
        <v>12000</v>
      </c>
      <c r="H125" s="118">
        <v>12000</v>
      </c>
    </row>
    <row r="126" spans="1:8" x14ac:dyDescent="0.4">
      <c r="A126" s="116" t="str">
        <f t="shared" si="2"/>
        <v>子育てエコガラス防災小</v>
      </c>
      <c r="B126" s="116" t="s">
        <v>139</v>
      </c>
      <c r="C126" s="116" t="s">
        <v>109</v>
      </c>
      <c r="D126" s="116" t="s">
        <v>138</v>
      </c>
      <c r="F126" s="119" t="s">
        <v>142</v>
      </c>
      <c r="G126" s="118">
        <v>7000</v>
      </c>
      <c r="H126" s="118">
        <v>7000</v>
      </c>
    </row>
    <row r="127" spans="1:8" x14ac:dyDescent="0.4">
      <c r="A127" s="116" t="str">
        <f t="shared" si="2"/>
        <v>子育てエコ外窓防災大</v>
      </c>
      <c r="B127" s="116" t="s">
        <v>139</v>
      </c>
      <c r="C127" s="116" t="s">
        <v>114</v>
      </c>
      <c r="D127" s="116" t="s">
        <v>138</v>
      </c>
      <c r="F127" s="119" t="s">
        <v>140</v>
      </c>
      <c r="G127" s="118">
        <v>41000</v>
      </c>
      <c r="H127" s="118">
        <v>41000</v>
      </c>
    </row>
    <row r="128" spans="1:8" x14ac:dyDescent="0.4">
      <c r="A128" s="116" t="str">
        <f t="shared" si="2"/>
        <v>子育てエコ外窓防災中</v>
      </c>
      <c r="B128" s="116" t="s">
        <v>139</v>
      </c>
      <c r="C128" s="116" t="s">
        <v>114</v>
      </c>
      <c r="D128" s="116" t="s">
        <v>138</v>
      </c>
      <c r="F128" s="119" t="s">
        <v>141</v>
      </c>
      <c r="G128" s="118">
        <v>27000</v>
      </c>
      <c r="H128" s="118">
        <v>27000</v>
      </c>
    </row>
    <row r="129" spans="1:8" x14ac:dyDescent="0.4">
      <c r="A129" s="116" t="str">
        <f t="shared" si="2"/>
        <v>子育てエコ外窓防災小</v>
      </c>
      <c r="B129" s="116" t="s">
        <v>139</v>
      </c>
      <c r="C129" s="116" t="s">
        <v>114</v>
      </c>
      <c r="D129" s="116" t="s">
        <v>138</v>
      </c>
      <c r="F129" s="119" t="s">
        <v>142</v>
      </c>
      <c r="G129" s="118">
        <v>16000</v>
      </c>
      <c r="H129" s="118">
        <v>16000</v>
      </c>
    </row>
    <row r="130" spans="1:8" x14ac:dyDescent="0.4">
      <c r="A130" s="116" t="str">
        <f t="shared" ref="A130:A193" si="4">B130&amp;C130&amp;D130&amp;F130</f>
        <v>窓リノベ24ガラスSS大（L）</v>
      </c>
      <c r="B130" s="116" t="s">
        <v>144</v>
      </c>
      <c r="C130" s="116" t="s">
        <v>109</v>
      </c>
      <c r="D130" s="116" t="s">
        <v>130</v>
      </c>
      <c r="E130" s="116" t="s">
        <v>113</v>
      </c>
      <c r="F130" s="119" t="str">
        <f t="shared" ref="F130:F181" si="5">IF(E130="L","大（L）",IF(E130="M","中（M）",IF(E130="S","小（S）",IF(E130="X","極小（X）",""))))</f>
        <v>大（L）</v>
      </c>
      <c r="G130" s="118">
        <v>55000</v>
      </c>
      <c r="H130" s="118">
        <v>55000</v>
      </c>
    </row>
    <row r="131" spans="1:8" x14ac:dyDescent="0.4">
      <c r="A131" s="116" t="str">
        <f t="shared" si="4"/>
        <v>窓リノベ24ガラスSS中（M）</v>
      </c>
      <c r="B131" s="116" t="s">
        <v>144</v>
      </c>
      <c r="C131" s="116" t="s">
        <v>109</v>
      </c>
      <c r="D131" s="116" t="s">
        <v>130</v>
      </c>
      <c r="E131" s="116" t="s">
        <v>112</v>
      </c>
      <c r="F131" s="119" t="str">
        <f t="shared" si="5"/>
        <v>中（M）</v>
      </c>
      <c r="G131" s="118">
        <v>34000</v>
      </c>
      <c r="H131" s="118">
        <v>34000</v>
      </c>
    </row>
    <row r="132" spans="1:8" x14ac:dyDescent="0.4">
      <c r="A132" s="116" t="str">
        <f t="shared" si="4"/>
        <v>窓リノベ24ガラスSS小（S）</v>
      </c>
      <c r="B132" s="116" t="s">
        <v>144</v>
      </c>
      <c r="C132" s="116" t="s">
        <v>109</v>
      </c>
      <c r="D132" s="116" t="s">
        <v>130</v>
      </c>
      <c r="E132" s="116" t="s">
        <v>111</v>
      </c>
      <c r="F132" s="119" t="str">
        <f t="shared" si="5"/>
        <v>小（S）</v>
      </c>
      <c r="G132" s="118">
        <v>11000</v>
      </c>
      <c r="H132" s="118">
        <v>11000</v>
      </c>
    </row>
    <row r="133" spans="1:8" x14ac:dyDescent="0.4">
      <c r="A133" s="116" t="str">
        <f t="shared" si="4"/>
        <v>窓リノベ24ガラスSS極小（X）</v>
      </c>
      <c r="B133" s="116" t="s">
        <v>144</v>
      </c>
      <c r="C133" s="116" t="s">
        <v>109</v>
      </c>
      <c r="D133" s="116" t="s">
        <v>130</v>
      </c>
      <c r="E133" s="116" t="s">
        <v>110</v>
      </c>
      <c r="F133" s="119" t="str">
        <f t="shared" si="5"/>
        <v>極小（X）</v>
      </c>
      <c r="G133" s="118">
        <v>11000</v>
      </c>
      <c r="H133" s="118">
        <v>11000</v>
      </c>
    </row>
    <row r="134" spans="1:8" x14ac:dyDescent="0.4">
      <c r="A134" s="116" t="str">
        <f t="shared" si="4"/>
        <v>窓リノベ24ガラスS大（L）</v>
      </c>
      <c r="B134" s="116" t="s">
        <v>144</v>
      </c>
      <c r="C134" s="116" t="s">
        <v>109</v>
      </c>
      <c r="D134" s="116" t="s">
        <v>111</v>
      </c>
      <c r="E134" s="116" t="s">
        <v>113</v>
      </c>
      <c r="F134" s="119" t="str">
        <f t="shared" si="5"/>
        <v>大（L）</v>
      </c>
      <c r="G134" s="118">
        <v>36000</v>
      </c>
      <c r="H134" s="118">
        <v>36000</v>
      </c>
    </row>
    <row r="135" spans="1:8" x14ac:dyDescent="0.4">
      <c r="A135" s="116" t="str">
        <f t="shared" si="4"/>
        <v>窓リノベ24ガラスS中（M）</v>
      </c>
      <c r="B135" s="116" t="s">
        <v>144</v>
      </c>
      <c r="C135" s="116" t="s">
        <v>109</v>
      </c>
      <c r="D135" s="116" t="s">
        <v>111</v>
      </c>
      <c r="E135" s="116" t="s">
        <v>112</v>
      </c>
      <c r="F135" s="119" t="str">
        <f t="shared" si="5"/>
        <v>中（M）</v>
      </c>
      <c r="G135" s="118">
        <v>24000</v>
      </c>
      <c r="H135" s="118">
        <v>24000</v>
      </c>
    </row>
    <row r="136" spans="1:8" x14ac:dyDescent="0.4">
      <c r="A136" s="116" t="str">
        <f t="shared" si="4"/>
        <v>窓リノベ24ガラスS小（S）</v>
      </c>
      <c r="B136" s="116" t="s">
        <v>144</v>
      </c>
      <c r="C136" s="116" t="s">
        <v>109</v>
      </c>
      <c r="D136" s="116" t="s">
        <v>111</v>
      </c>
      <c r="E136" s="116" t="s">
        <v>111</v>
      </c>
      <c r="F136" s="119" t="str">
        <f t="shared" si="5"/>
        <v>小（S）</v>
      </c>
      <c r="G136" s="118">
        <v>7000</v>
      </c>
      <c r="H136" s="118">
        <v>7000</v>
      </c>
    </row>
    <row r="137" spans="1:8" x14ac:dyDescent="0.4">
      <c r="A137" s="116" t="str">
        <f t="shared" si="4"/>
        <v>窓リノベ24ガラスS極小（X）</v>
      </c>
      <c r="B137" s="116" t="s">
        <v>144</v>
      </c>
      <c r="C137" s="116" t="s">
        <v>109</v>
      </c>
      <c r="D137" s="116" t="s">
        <v>111</v>
      </c>
      <c r="E137" s="116" t="s">
        <v>110</v>
      </c>
      <c r="F137" s="119" t="str">
        <f t="shared" si="5"/>
        <v>極小（X）</v>
      </c>
      <c r="G137" s="118">
        <v>7000</v>
      </c>
      <c r="H137" s="118">
        <v>7000</v>
      </c>
    </row>
    <row r="138" spans="1:8" x14ac:dyDescent="0.4">
      <c r="A138" s="116" t="str">
        <f t="shared" si="4"/>
        <v>窓リノベ24ガラスA大（L）</v>
      </c>
      <c r="B138" s="116" t="s">
        <v>144</v>
      </c>
      <c r="C138" s="116" t="s">
        <v>109</v>
      </c>
      <c r="D138" s="116" t="s">
        <v>131</v>
      </c>
      <c r="E138" s="116" t="s">
        <v>113</v>
      </c>
      <c r="F138" s="119" t="str">
        <f t="shared" si="5"/>
        <v>大（L）</v>
      </c>
      <c r="G138" s="118">
        <v>30000</v>
      </c>
      <c r="H138" s="118">
        <v>30000</v>
      </c>
    </row>
    <row r="139" spans="1:8" x14ac:dyDescent="0.4">
      <c r="A139" s="116" t="str">
        <f t="shared" si="4"/>
        <v>窓リノベ24ガラスA中（M）</v>
      </c>
      <c r="B139" s="116" t="s">
        <v>144</v>
      </c>
      <c r="C139" s="116" t="s">
        <v>109</v>
      </c>
      <c r="D139" s="116" t="s">
        <v>131</v>
      </c>
      <c r="E139" s="116" t="s">
        <v>112</v>
      </c>
      <c r="F139" s="119" t="str">
        <f t="shared" si="5"/>
        <v>中（M）</v>
      </c>
      <c r="G139" s="118">
        <v>19000</v>
      </c>
      <c r="H139" s="118">
        <v>19000</v>
      </c>
    </row>
    <row r="140" spans="1:8" x14ac:dyDescent="0.4">
      <c r="A140" s="116" t="str">
        <f t="shared" si="4"/>
        <v>窓リノベ24ガラスA小（S）</v>
      </c>
      <c r="B140" s="116" t="s">
        <v>144</v>
      </c>
      <c r="C140" s="116" t="s">
        <v>109</v>
      </c>
      <c r="D140" s="116" t="s">
        <v>131</v>
      </c>
      <c r="E140" s="116" t="s">
        <v>111</v>
      </c>
      <c r="F140" s="119" t="str">
        <f t="shared" si="5"/>
        <v>小（S）</v>
      </c>
      <c r="G140" s="118">
        <v>5000</v>
      </c>
      <c r="H140" s="118">
        <v>5000</v>
      </c>
    </row>
    <row r="141" spans="1:8" x14ac:dyDescent="0.4">
      <c r="A141" s="116" t="str">
        <f t="shared" si="4"/>
        <v>窓リノベ24ガラスA極小（X）</v>
      </c>
      <c r="B141" s="116" t="s">
        <v>144</v>
      </c>
      <c r="C141" s="116" t="s">
        <v>109</v>
      </c>
      <c r="D141" s="116" t="s">
        <v>131</v>
      </c>
      <c r="E141" s="116" t="s">
        <v>110</v>
      </c>
      <c r="F141" s="119" t="str">
        <f t="shared" si="5"/>
        <v>極小（X）</v>
      </c>
      <c r="G141" s="118">
        <v>5000</v>
      </c>
      <c r="H141" s="118">
        <v>5000</v>
      </c>
    </row>
    <row r="142" spans="1:8" x14ac:dyDescent="0.4">
      <c r="A142" s="116" t="str">
        <f t="shared" si="4"/>
        <v>窓リノベ24内窓SS大（L）</v>
      </c>
      <c r="B142" s="116" t="s">
        <v>144</v>
      </c>
      <c r="C142" s="116" t="s">
        <v>115</v>
      </c>
      <c r="D142" s="116" t="s">
        <v>130</v>
      </c>
      <c r="E142" s="116" t="s">
        <v>113</v>
      </c>
      <c r="F142" s="119" t="str">
        <f t="shared" si="5"/>
        <v>大（L）</v>
      </c>
      <c r="G142" s="118">
        <v>112000</v>
      </c>
      <c r="H142" s="118">
        <v>112000</v>
      </c>
    </row>
    <row r="143" spans="1:8" x14ac:dyDescent="0.4">
      <c r="A143" s="116" t="str">
        <f t="shared" si="4"/>
        <v>窓リノベ24内窓SS中（M）</v>
      </c>
      <c r="B143" s="116" t="s">
        <v>144</v>
      </c>
      <c r="C143" s="116" t="s">
        <v>115</v>
      </c>
      <c r="D143" s="116" t="s">
        <v>130</v>
      </c>
      <c r="E143" s="116" t="s">
        <v>112</v>
      </c>
      <c r="F143" s="119" t="str">
        <f t="shared" si="5"/>
        <v>中（M）</v>
      </c>
      <c r="G143" s="118">
        <v>76000</v>
      </c>
      <c r="H143" s="118">
        <v>76000</v>
      </c>
    </row>
    <row r="144" spans="1:8" x14ac:dyDescent="0.4">
      <c r="A144" s="116" t="str">
        <f t="shared" si="4"/>
        <v>窓リノベ24内窓SS小（S）</v>
      </c>
      <c r="B144" s="116" t="s">
        <v>144</v>
      </c>
      <c r="C144" s="116" t="s">
        <v>115</v>
      </c>
      <c r="D144" s="116" t="s">
        <v>130</v>
      </c>
      <c r="E144" s="116" t="s">
        <v>111</v>
      </c>
      <c r="F144" s="119" t="str">
        <f t="shared" si="5"/>
        <v>小（S）</v>
      </c>
      <c r="G144" s="118">
        <v>48000</v>
      </c>
      <c r="H144" s="118">
        <v>48000</v>
      </c>
    </row>
    <row r="145" spans="1:8" x14ac:dyDescent="0.4">
      <c r="A145" s="116" t="str">
        <f t="shared" si="4"/>
        <v>窓リノベ24内窓SS極小（X）</v>
      </c>
      <c r="B145" s="116" t="s">
        <v>144</v>
      </c>
      <c r="C145" s="116" t="s">
        <v>115</v>
      </c>
      <c r="D145" s="116" t="s">
        <v>130</v>
      </c>
      <c r="E145" s="116" t="s">
        <v>110</v>
      </c>
      <c r="F145" s="119" t="str">
        <f t="shared" si="5"/>
        <v>極小（X）</v>
      </c>
      <c r="G145" s="118">
        <v>48000</v>
      </c>
      <c r="H145" s="118">
        <v>48000</v>
      </c>
    </row>
    <row r="146" spans="1:8" x14ac:dyDescent="0.4">
      <c r="A146" s="116" t="str">
        <f t="shared" si="4"/>
        <v>窓リノベ24内窓S大（L）</v>
      </c>
      <c r="B146" s="116" t="s">
        <v>144</v>
      </c>
      <c r="C146" s="116" t="s">
        <v>115</v>
      </c>
      <c r="D146" s="116" t="s">
        <v>111</v>
      </c>
      <c r="E146" s="116" t="s">
        <v>113</v>
      </c>
      <c r="F146" s="119" t="str">
        <f t="shared" si="5"/>
        <v>大（L）</v>
      </c>
      <c r="G146" s="118">
        <v>68000</v>
      </c>
      <c r="H146" s="118">
        <v>68000</v>
      </c>
    </row>
    <row r="147" spans="1:8" x14ac:dyDescent="0.4">
      <c r="A147" s="116" t="str">
        <f t="shared" si="4"/>
        <v>窓リノベ24内窓S中（M）</v>
      </c>
      <c r="B147" s="116" t="s">
        <v>144</v>
      </c>
      <c r="C147" s="116" t="s">
        <v>115</v>
      </c>
      <c r="D147" s="116" t="s">
        <v>111</v>
      </c>
      <c r="E147" s="116" t="s">
        <v>112</v>
      </c>
      <c r="F147" s="119" t="str">
        <f t="shared" si="5"/>
        <v>中（M）</v>
      </c>
      <c r="G147" s="118">
        <v>46000</v>
      </c>
      <c r="H147" s="118">
        <v>46000</v>
      </c>
    </row>
    <row r="148" spans="1:8" x14ac:dyDescent="0.4">
      <c r="A148" s="116" t="str">
        <f t="shared" si="4"/>
        <v>窓リノベ24内窓S小（S）</v>
      </c>
      <c r="B148" s="116" t="s">
        <v>144</v>
      </c>
      <c r="C148" s="116" t="s">
        <v>115</v>
      </c>
      <c r="D148" s="116" t="s">
        <v>111</v>
      </c>
      <c r="E148" s="116" t="s">
        <v>111</v>
      </c>
      <c r="F148" s="119" t="str">
        <f t="shared" si="5"/>
        <v>小（S）</v>
      </c>
      <c r="G148" s="118">
        <v>29000</v>
      </c>
      <c r="H148" s="118">
        <v>29000</v>
      </c>
    </row>
    <row r="149" spans="1:8" x14ac:dyDescent="0.4">
      <c r="A149" s="116" t="str">
        <f t="shared" si="4"/>
        <v>窓リノベ24内窓S極小（X）</v>
      </c>
      <c r="B149" s="116" t="s">
        <v>144</v>
      </c>
      <c r="C149" s="116" t="s">
        <v>115</v>
      </c>
      <c r="D149" s="116" t="s">
        <v>111</v>
      </c>
      <c r="E149" s="116" t="s">
        <v>110</v>
      </c>
      <c r="F149" s="119" t="str">
        <f t="shared" si="5"/>
        <v>極小（X）</v>
      </c>
      <c r="G149" s="118">
        <v>29000</v>
      </c>
      <c r="H149" s="118">
        <v>29000</v>
      </c>
    </row>
    <row r="150" spans="1:8" x14ac:dyDescent="0.4">
      <c r="A150" s="116" t="str">
        <f t="shared" si="4"/>
        <v>窓リノベ24内窓A大（L）</v>
      </c>
      <c r="B150" s="116" t="s">
        <v>144</v>
      </c>
      <c r="C150" s="116" t="s">
        <v>115</v>
      </c>
      <c r="D150" s="116" t="s">
        <v>131</v>
      </c>
      <c r="E150" s="116" t="s">
        <v>113</v>
      </c>
      <c r="F150" s="119" t="str">
        <f t="shared" si="5"/>
        <v>大（L）</v>
      </c>
      <c r="G150" s="118">
        <v>52000</v>
      </c>
      <c r="H150" s="118">
        <v>52000</v>
      </c>
    </row>
    <row r="151" spans="1:8" x14ac:dyDescent="0.4">
      <c r="A151" s="116" t="str">
        <f t="shared" si="4"/>
        <v>窓リノベ24内窓A中（M）</v>
      </c>
      <c r="B151" s="116" t="s">
        <v>144</v>
      </c>
      <c r="C151" s="116" t="s">
        <v>115</v>
      </c>
      <c r="D151" s="116" t="s">
        <v>131</v>
      </c>
      <c r="E151" s="116" t="s">
        <v>112</v>
      </c>
      <c r="F151" s="119" t="str">
        <f t="shared" si="5"/>
        <v>中（M）</v>
      </c>
      <c r="G151" s="118">
        <v>36000</v>
      </c>
      <c r="H151" s="118">
        <v>36000</v>
      </c>
    </row>
    <row r="152" spans="1:8" x14ac:dyDescent="0.4">
      <c r="A152" s="116" t="str">
        <f t="shared" si="4"/>
        <v>窓リノベ24内窓A小（S）</v>
      </c>
      <c r="B152" s="116" t="s">
        <v>144</v>
      </c>
      <c r="C152" s="116" t="s">
        <v>115</v>
      </c>
      <c r="D152" s="116" t="s">
        <v>131</v>
      </c>
      <c r="E152" s="116" t="s">
        <v>111</v>
      </c>
      <c r="F152" s="119" t="str">
        <f t="shared" si="5"/>
        <v>小（S）</v>
      </c>
      <c r="G152" s="118">
        <v>23000</v>
      </c>
      <c r="H152" s="118">
        <v>23000</v>
      </c>
    </row>
    <row r="153" spans="1:8" x14ac:dyDescent="0.4">
      <c r="A153" s="116" t="str">
        <f t="shared" si="4"/>
        <v>窓リノベ24内窓A極小（X）</v>
      </c>
      <c r="B153" s="116" t="s">
        <v>144</v>
      </c>
      <c r="C153" s="116" t="s">
        <v>115</v>
      </c>
      <c r="D153" s="116" t="s">
        <v>131</v>
      </c>
      <c r="E153" s="116" t="s">
        <v>110</v>
      </c>
      <c r="F153" s="119" t="str">
        <f t="shared" si="5"/>
        <v>極小（X）</v>
      </c>
      <c r="G153" s="118">
        <v>23000</v>
      </c>
      <c r="H153" s="118">
        <v>23000</v>
      </c>
    </row>
    <row r="154" spans="1:8" x14ac:dyDescent="0.4">
      <c r="A154" s="116" t="str">
        <f t="shared" si="4"/>
        <v>窓リノベ24外窓カバーSS大（L）</v>
      </c>
      <c r="B154" s="116" t="s">
        <v>144</v>
      </c>
      <c r="C154" s="116" t="s">
        <v>145</v>
      </c>
      <c r="D154" s="116" t="s">
        <v>130</v>
      </c>
      <c r="E154" s="116" t="s">
        <v>113</v>
      </c>
      <c r="F154" s="119" t="str">
        <f t="shared" si="5"/>
        <v>大（L）</v>
      </c>
      <c r="G154" s="118">
        <v>220000</v>
      </c>
      <c r="H154" s="118">
        <v>266000</v>
      </c>
    </row>
    <row r="155" spans="1:8" x14ac:dyDescent="0.4">
      <c r="A155" s="116" t="str">
        <f t="shared" si="4"/>
        <v>窓リノベ24外窓カバーSS中（M）</v>
      </c>
      <c r="B155" s="116" t="s">
        <v>144</v>
      </c>
      <c r="C155" s="116" t="s">
        <v>145</v>
      </c>
      <c r="D155" s="116" t="s">
        <v>130</v>
      </c>
      <c r="E155" s="116" t="s">
        <v>112</v>
      </c>
      <c r="F155" s="119" t="str">
        <f t="shared" si="5"/>
        <v>中（M）</v>
      </c>
      <c r="G155" s="118">
        <v>163000</v>
      </c>
      <c r="H155" s="118">
        <v>181000</v>
      </c>
    </row>
    <row r="156" spans="1:8" x14ac:dyDescent="0.4">
      <c r="A156" s="116" t="str">
        <f t="shared" si="4"/>
        <v>窓リノベ24外窓カバーSS小（S）</v>
      </c>
      <c r="B156" s="116" t="s">
        <v>144</v>
      </c>
      <c r="C156" s="116" t="s">
        <v>145</v>
      </c>
      <c r="D156" s="116" t="s">
        <v>130</v>
      </c>
      <c r="E156" s="116" t="s">
        <v>111</v>
      </c>
      <c r="F156" s="119" t="str">
        <f t="shared" si="5"/>
        <v>小（S）</v>
      </c>
      <c r="G156" s="118">
        <v>109000</v>
      </c>
      <c r="H156" s="118">
        <v>112000</v>
      </c>
    </row>
    <row r="157" spans="1:8" x14ac:dyDescent="0.4">
      <c r="A157" s="116" t="str">
        <f t="shared" si="4"/>
        <v>窓リノベ24外窓カバーSS極小（X）</v>
      </c>
      <c r="B157" s="116" t="s">
        <v>144</v>
      </c>
      <c r="C157" s="116" t="s">
        <v>145</v>
      </c>
      <c r="D157" s="116" t="s">
        <v>130</v>
      </c>
      <c r="E157" s="116" t="s">
        <v>110</v>
      </c>
      <c r="F157" s="119" t="str">
        <f t="shared" si="5"/>
        <v>極小（X）</v>
      </c>
      <c r="G157" s="118">
        <v>109000</v>
      </c>
      <c r="H157" s="118">
        <v>112000</v>
      </c>
    </row>
    <row r="158" spans="1:8" x14ac:dyDescent="0.4">
      <c r="A158" s="116" t="str">
        <f t="shared" si="4"/>
        <v>窓リノベ24外窓カバーS大（L）</v>
      </c>
      <c r="B158" s="116" t="s">
        <v>144</v>
      </c>
      <c r="C158" s="116" t="s">
        <v>145</v>
      </c>
      <c r="D158" s="116" t="s">
        <v>111</v>
      </c>
      <c r="E158" s="116" t="s">
        <v>113</v>
      </c>
      <c r="F158" s="119" t="str">
        <f t="shared" si="5"/>
        <v>大（L）</v>
      </c>
      <c r="G158" s="118">
        <v>149000</v>
      </c>
      <c r="H158" s="118">
        <v>180000</v>
      </c>
    </row>
    <row r="159" spans="1:8" x14ac:dyDescent="0.4">
      <c r="A159" s="116" t="str">
        <f t="shared" si="4"/>
        <v>窓リノベ24外窓カバーS中（M）</v>
      </c>
      <c r="B159" s="116" t="s">
        <v>144</v>
      </c>
      <c r="C159" s="116" t="s">
        <v>145</v>
      </c>
      <c r="D159" s="116" t="s">
        <v>111</v>
      </c>
      <c r="E159" s="116" t="s">
        <v>112</v>
      </c>
      <c r="F159" s="119" t="str">
        <f t="shared" si="5"/>
        <v>中（M）</v>
      </c>
      <c r="G159" s="118">
        <v>110000</v>
      </c>
      <c r="H159" s="118">
        <v>122000</v>
      </c>
    </row>
    <row r="160" spans="1:8" x14ac:dyDescent="0.4">
      <c r="A160" s="116" t="str">
        <f t="shared" si="4"/>
        <v>窓リノベ24外窓カバーS小（S）</v>
      </c>
      <c r="B160" s="116" t="s">
        <v>144</v>
      </c>
      <c r="C160" s="116" t="s">
        <v>145</v>
      </c>
      <c r="D160" s="116" t="s">
        <v>111</v>
      </c>
      <c r="E160" s="116" t="s">
        <v>111</v>
      </c>
      <c r="F160" s="119" t="str">
        <f t="shared" si="5"/>
        <v>小（S）</v>
      </c>
      <c r="G160" s="118">
        <v>74000</v>
      </c>
      <c r="H160" s="118">
        <v>75000</v>
      </c>
    </row>
    <row r="161" spans="1:8" x14ac:dyDescent="0.4">
      <c r="A161" s="116" t="str">
        <f t="shared" si="4"/>
        <v>窓リノベ24外窓カバーS極小（X）</v>
      </c>
      <c r="B161" s="116" t="s">
        <v>144</v>
      </c>
      <c r="C161" s="116" t="s">
        <v>145</v>
      </c>
      <c r="D161" s="116" t="s">
        <v>111</v>
      </c>
      <c r="E161" s="116" t="s">
        <v>110</v>
      </c>
      <c r="F161" s="119" t="str">
        <f t="shared" si="5"/>
        <v>極小（X）</v>
      </c>
      <c r="G161" s="118">
        <v>74000</v>
      </c>
      <c r="H161" s="118">
        <v>75000</v>
      </c>
    </row>
    <row r="162" spans="1:8" x14ac:dyDescent="0.4">
      <c r="A162" s="116" t="str">
        <f t="shared" si="4"/>
        <v>窓リノベ24外窓カバーA大（L）</v>
      </c>
      <c r="B162" s="116" t="s">
        <v>144</v>
      </c>
      <c r="C162" s="116" t="s">
        <v>145</v>
      </c>
      <c r="D162" s="116" t="s">
        <v>131</v>
      </c>
      <c r="E162" s="116" t="s">
        <v>113</v>
      </c>
      <c r="F162" s="119" t="str">
        <f t="shared" si="5"/>
        <v>大（L）</v>
      </c>
      <c r="G162" s="118">
        <v>117000</v>
      </c>
      <c r="H162" s="118">
        <v>148000</v>
      </c>
    </row>
    <row r="163" spans="1:8" x14ac:dyDescent="0.4">
      <c r="A163" s="116" t="str">
        <f t="shared" si="4"/>
        <v>窓リノベ24外窓カバーA中（M）</v>
      </c>
      <c r="B163" s="116" t="s">
        <v>144</v>
      </c>
      <c r="C163" s="116" t="s">
        <v>145</v>
      </c>
      <c r="D163" s="116" t="s">
        <v>131</v>
      </c>
      <c r="E163" s="116" t="s">
        <v>112</v>
      </c>
      <c r="F163" s="119" t="str">
        <f t="shared" si="5"/>
        <v>中（M）</v>
      </c>
      <c r="G163" s="118">
        <v>87000</v>
      </c>
      <c r="H163" s="118">
        <v>101000</v>
      </c>
    </row>
    <row r="164" spans="1:8" x14ac:dyDescent="0.4">
      <c r="A164" s="116" t="str">
        <f t="shared" si="4"/>
        <v>窓リノベ24外窓カバーA小（S）</v>
      </c>
      <c r="B164" s="116" t="s">
        <v>144</v>
      </c>
      <c r="C164" s="116" t="s">
        <v>145</v>
      </c>
      <c r="D164" s="116" t="s">
        <v>131</v>
      </c>
      <c r="E164" s="116" t="s">
        <v>111</v>
      </c>
      <c r="F164" s="119" t="str">
        <f t="shared" si="5"/>
        <v>小（S）</v>
      </c>
      <c r="G164" s="118">
        <v>58000</v>
      </c>
      <c r="H164" s="118">
        <v>62000</v>
      </c>
    </row>
    <row r="165" spans="1:8" x14ac:dyDescent="0.4">
      <c r="A165" s="116" t="str">
        <f t="shared" si="4"/>
        <v>窓リノベ24外窓カバーA極小（X）</v>
      </c>
      <c r="B165" s="116" t="s">
        <v>144</v>
      </c>
      <c r="C165" s="116" t="s">
        <v>145</v>
      </c>
      <c r="D165" s="116" t="s">
        <v>131</v>
      </c>
      <c r="E165" s="116" t="s">
        <v>110</v>
      </c>
      <c r="F165" s="119" t="str">
        <f t="shared" si="5"/>
        <v>極小（X）</v>
      </c>
      <c r="G165" s="118">
        <v>58000</v>
      </c>
      <c r="H165" s="118">
        <v>62000</v>
      </c>
    </row>
    <row r="166" spans="1:8" x14ac:dyDescent="0.4">
      <c r="A166" s="116" t="str">
        <f t="shared" si="4"/>
        <v>窓リノベ24外窓カバーB大（L）</v>
      </c>
      <c r="B166" s="116" t="s">
        <v>144</v>
      </c>
      <c r="C166" s="116" t="s">
        <v>145</v>
      </c>
      <c r="D166" s="116" t="s">
        <v>132</v>
      </c>
      <c r="E166" s="116" t="s">
        <v>113</v>
      </c>
      <c r="F166" s="119" t="str">
        <f t="shared" si="5"/>
        <v>大（L）</v>
      </c>
      <c r="H166" s="118">
        <v>102000</v>
      </c>
    </row>
    <row r="167" spans="1:8" x14ac:dyDescent="0.4">
      <c r="A167" s="116" t="str">
        <f t="shared" si="4"/>
        <v>窓リノベ24外窓カバーB中（M）</v>
      </c>
      <c r="B167" s="116" t="s">
        <v>144</v>
      </c>
      <c r="C167" s="116" t="s">
        <v>145</v>
      </c>
      <c r="D167" s="116" t="s">
        <v>132</v>
      </c>
      <c r="E167" s="116" t="s">
        <v>112</v>
      </c>
      <c r="F167" s="119" t="str">
        <f t="shared" si="5"/>
        <v>中（M）</v>
      </c>
      <c r="H167" s="118">
        <v>70000</v>
      </c>
    </row>
    <row r="168" spans="1:8" x14ac:dyDescent="0.4">
      <c r="A168" s="116" t="str">
        <f t="shared" si="4"/>
        <v>窓リノベ24外窓カバーB小（S）</v>
      </c>
      <c r="B168" s="116" t="s">
        <v>144</v>
      </c>
      <c r="C168" s="116" t="s">
        <v>145</v>
      </c>
      <c r="D168" s="116" t="s">
        <v>132</v>
      </c>
      <c r="E168" s="116" t="s">
        <v>111</v>
      </c>
      <c r="F168" s="119" t="str">
        <f t="shared" si="5"/>
        <v>小（S）</v>
      </c>
      <c r="H168" s="118">
        <v>43000</v>
      </c>
    </row>
    <row r="169" spans="1:8" x14ac:dyDescent="0.4">
      <c r="A169" s="116" t="str">
        <f t="shared" si="4"/>
        <v>窓リノベ24外窓カバーB極小（X）</v>
      </c>
      <c r="B169" s="116" t="s">
        <v>144</v>
      </c>
      <c r="C169" s="116" t="s">
        <v>145</v>
      </c>
      <c r="D169" s="116" t="s">
        <v>132</v>
      </c>
      <c r="E169" s="116" t="s">
        <v>110</v>
      </c>
      <c r="F169" s="119" t="str">
        <f t="shared" si="5"/>
        <v>極小（X）</v>
      </c>
      <c r="H169" s="118">
        <v>43000</v>
      </c>
    </row>
    <row r="170" spans="1:8" x14ac:dyDescent="0.4">
      <c r="A170" s="116" t="str">
        <f t="shared" si="4"/>
        <v>窓リノベ24外窓はつりSS大（L）</v>
      </c>
      <c r="B170" s="116" t="s">
        <v>144</v>
      </c>
      <c r="C170" s="116" t="s">
        <v>146</v>
      </c>
      <c r="D170" s="116" t="s">
        <v>130</v>
      </c>
      <c r="E170" s="116" t="s">
        <v>113</v>
      </c>
      <c r="F170" s="119" t="str">
        <f t="shared" si="5"/>
        <v>大（L）</v>
      </c>
      <c r="G170" s="118">
        <v>183000</v>
      </c>
      <c r="H170" s="118">
        <v>266000</v>
      </c>
    </row>
    <row r="171" spans="1:8" x14ac:dyDescent="0.4">
      <c r="A171" s="116" t="str">
        <f t="shared" si="4"/>
        <v>窓リノベ24外窓はつりSS中（M）</v>
      </c>
      <c r="B171" s="116" t="s">
        <v>144</v>
      </c>
      <c r="C171" s="116" t="s">
        <v>146</v>
      </c>
      <c r="D171" s="116" t="s">
        <v>130</v>
      </c>
      <c r="E171" s="116" t="s">
        <v>112</v>
      </c>
      <c r="F171" s="119" t="str">
        <f t="shared" si="5"/>
        <v>中（M）</v>
      </c>
      <c r="G171" s="118">
        <v>136000</v>
      </c>
      <c r="H171" s="118">
        <v>181000</v>
      </c>
    </row>
    <row r="172" spans="1:8" x14ac:dyDescent="0.4">
      <c r="A172" s="116" t="str">
        <f t="shared" si="4"/>
        <v>窓リノベ24外窓はつりSS小（S）</v>
      </c>
      <c r="B172" s="116" t="s">
        <v>144</v>
      </c>
      <c r="C172" s="116" t="s">
        <v>146</v>
      </c>
      <c r="D172" s="116" t="s">
        <v>130</v>
      </c>
      <c r="E172" s="116" t="s">
        <v>111</v>
      </c>
      <c r="F172" s="119" t="str">
        <f t="shared" si="5"/>
        <v>小（S）</v>
      </c>
      <c r="G172" s="118">
        <v>91000</v>
      </c>
      <c r="H172" s="118">
        <v>112000</v>
      </c>
    </row>
    <row r="173" spans="1:8" x14ac:dyDescent="0.4">
      <c r="A173" s="116" t="str">
        <f t="shared" si="4"/>
        <v>窓リノベ24外窓はつりSS極小（X）</v>
      </c>
      <c r="B173" s="116" t="s">
        <v>144</v>
      </c>
      <c r="C173" s="116" t="s">
        <v>146</v>
      </c>
      <c r="D173" s="116" t="s">
        <v>130</v>
      </c>
      <c r="E173" s="116" t="s">
        <v>110</v>
      </c>
      <c r="F173" s="119" t="str">
        <f t="shared" si="5"/>
        <v>極小（X）</v>
      </c>
      <c r="G173" s="118">
        <v>91000</v>
      </c>
      <c r="H173" s="118">
        <v>112000</v>
      </c>
    </row>
    <row r="174" spans="1:8" x14ac:dyDescent="0.4">
      <c r="A174" s="116" t="str">
        <f t="shared" si="4"/>
        <v>窓リノベ24外窓はつりS大（L）</v>
      </c>
      <c r="B174" s="116" t="s">
        <v>144</v>
      </c>
      <c r="C174" s="116" t="s">
        <v>146</v>
      </c>
      <c r="D174" s="116" t="s">
        <v>111</v>
      </c>
      <c r="E174" s="116" t="s">
        <v>113</v>
      </c>
      <c r="F174" s="119" t="str">
        <f t="shared" si="5"/>
        <v>大（L）</v>
      </c>
      <c r="G174" s="118">
        <v>118000</v>
      </c>
      <c r="H174" s="118">
        <v>180000</v>
      </c>
    </row>
    <row r="175" spans="1:8" x14ac:dyDescent="0.4">
      <c r="A175" s="116" t="str">
        <f t="shared" si="4"/>
        <v>窓リノベ24外窓はつりS中（M）</v>
      </c>
      <c r="B175" s="116" t="s">
        <v>144</v>
      </c>
      <c r="C175" s="116" t="s">
        <v>146</v>
      </c>
      <c r="D175" s="116" t="s">
        <v>111</v>
      </c>
      <c r="E175" s="116" t="s">
        <v>112</v>
      </c>
      <c r="F175" s="119" t="str">
        <f t="shared" si="5"/>
        <v>中（M）</v>
      </c>
      <c r="G175" s="118">
        <v>87000</v>
      </c>
      <c r="H175" s="118">
        <v>122000</v>
      </c>
    </row>
    <row r="176" spans="1:8" x14ac:dyDescent="0.4">
      <c r="A176" s="116" t="str">
        <f t="shared" si="4"/>
        <v>窓リノベ24外窓はつりS小（S）</v>
      </c>
      <c r="B176" s="116" t="s">
        <v>144</v>
      </c>
      <c r="C176" s="116" t="s">
        <v>146</v>
      </c>
      <c r="D176" s="116" t="s">
        <v>111</v>
      </c>
      <c r="E176" s="116" t="s">
        <v>111</v>
      </c>
      <c r="F176" s="119" t="str">
        <f t="shared" si="5"/>
        <v>小（S）</v>
      </c>
      <c r="G176" s="118">
        <v>59000</v>
      </c>
      <c r="H176" s="118">
        <v>75000</v>
      </c>
    </row>
    <row r="177" spans="1:8" x14ac:dyDescent="0.4">
      <c r="A177" s="116" t="str">
        <f t="shared" si="4"/>
        <v>窓リノベ24外窓はつりS極小（X）</v>
      </c>
      <c r="B177" s="116" t="s">
        <v>144</v>
      </c>
      <c r="C177" s="116" t="s">
        <v>146</v>
      </c>
      <c r="D177" s="116" t="s">
        <v>111</v>
      </c>
      <c r="E177" s="116" t="s">
        <v>110</v>
      </c>
      <c r="F177" s="119" t="str">
        <f t="shared" si="5"/>
        <v>極小（X）</v>
      </c>
      <c r="G177" s="118">
        <v>59000</v>
      </c>
      <c r="H177" s="118">
        <v>75000</v>
      </c>
    </row>
    <row r="178" spans="1:8" x14ac:dyDescent="0.4">
      <c r="A178" s="116" t="str">
        <f t="shared" si="4"/>
        <v>窓リノベ24外窓はつりA大（L）</v>
      </c>
      <c r="B178" s="116" t="s">
        <v>144</v>
      </c>
      <c r="C178" s="116" t="s">
        <v>146</v>
      </c>
      <c r="D178" s="116" t="s">
        <v>131</v>
      </c>
      <c r="E178" s="116" t="s">
        <v>113</v>
      </c>
      <c r="F178" s="119" t="str">
        <f t="shared" si="5"/>
        <v>大（L）</v>
      </c>
      <c r="G178" s="118">
        <v>92000</v>
      </c>
      <c r="H178" s="118">
        <v>148000</v>
      </c>
    </row>
    <row r="179" spans="1:8" x14ac:dyDescent="0.4">
      <c r="A179" s="116" t="str">
        <f t="shared" si="4"/>
        <v>窓リノベ24外窓はつりA中（M）</v>
      </c>
      <c r="B179" s="116" t="s">
        <v>144</v>
      </c>
      <c r="C179" s="116" t="s">
        <v>146</v>
      </c>
      <c r="D179" s="116" t="s">
        <v>131</v>
      </c>
      <c r="E179" s="116" t="s">
        <v>112</v>
      </c>
      <c r="F179" s="119" t="str">
        <f t="shared" si="5"/>
        <v>中（M）</v>
      </c>
      <c r="G179" s="118">
        <v>69000</v>
      </c>
      <c r="H179" s="118">
        <v>101000</v>
      </c>
    </row>
    <row r="180" spans="1:8" x14ac:dyDescent="0.4">
      <c r="A180" s="116" t="str">
        <f t="shared" si="4"/>
        <v>窓リノベ24外窓はつりA小（S）</v>
      </c>
      <c r="B180" s="116" t="s">
        <v>144</v>
      </c>
      <c r="C180" s="116" t="s">
        <v>146</v>
      </c>
      <c r="D180" s="116" t="s">
        <v>131</v>
      </c>
      <c r="E180" s="116" t="s">
        <v>111</v>
      </c>
      <c r="F180" s="119" t="str">
        <f t="shared" si="5"/>
        <v>小（S）</v>
      </c>
      <c r="G180" s="118">
        <v>46000</v>
      </c>
      <c r="H180" s="118">
        <v>62000</v>
      </c>
    </row>
    <row r="181" spans="1:8" x14ac:dyDescent="0.4">
      <c r="A181" s="116" t="str">
        <f t="shared" si="4"/>
        <v>窓リノベ24外窓はつりA極小（X）</v>
      </c>
      <c r="B181" s="116" t="s">
        <v>144</v>
      </c>
      <c r="C181" s="116" t="s">
        <v>146</v>
      </c>
      <c r="D181" s="116" t="s">
        <v>131</v>
      </c>
      <c r="E181" s="116" t="s">
        <v>110</v>
      </c>
      <c r="F181" s="119" t="str">
        <f t="shared" si="5"/>
        <v>極小（X）</v>
      </c>
      <c r="G181" s="118">
        <v>46000</v>
      </c>
      <c r="H181" s="118">
        <v>62000</v>
      </c>
    </row>
    <row r="182" spans="1:8" x14ac:dyDescent="0.4">
      <c r="A182" s="116" t="str">
        <f t="shared" si="4"/>
        <v>窓リノベ24ドアカバーSS大</v>
      </c>
      <c r="B182" s="116" t="s">
        <v>144</v>
      </c>
      <c r="C182" s="116" t="s">
        <v>147</v>
      </c>
      <c r="D182" s="116" t="s">
        <v>130</v>
      </c>
      <c r="F182" s="119" t="s">
        <v>140</v>
      </c>
      <c r="G182" s="118">
        <v>220000</v>
      </c>
      <c r="H182" s="118">
        <v>266000</v>
      </c>
    </row>
    <row r="183" spans="1:8" x14ac:dyDescent="0.4">
      <c r="A183" s="116" t="str">
        <f t="shared" si="4"/>
        <v>窓リノベ24ドアカバーSS中</v>
      </c>
      <c r="B183" s="116" t="s">
        <v>144</v>
      </c>
      <c r="C183" s="116" t="s">
        <v>147</v>
      </c>
      <c r="D183" s="116" t="s">
        <v>130</v>
      </c>
      <c r="F183" s="119" t="s">
        <v>141</v>
      </c>
      <c r="G183" s="118">
        <v>163000</v>
      </c>
      <c r="H183" s="118">
        <v>181000</v>
      </c>
    </row>
    <row r="184" spans="1:8" x14ac:dyDescent="0.4">
      <c r="A184" s="116" t="str">
        <f t="shared" si="4"/>
        <v>窓リノベ24ドアカバーSS小</v>
      </c>
      <c r="B184" s="116" t="s">
        <v>144</v>
      </c>
      <c r="C184" s="116" t="s">
        <v>147</v>
      </c>
      <c r="D184" s="116" t="s">
        <v>130</v>
      </c>
      <c r="F184" s="119" t="s">
        <v>142</v>
      </c>
      <c r="G184" s="118">
        <v>109000</v>
      </c>
      <c r="H184" s="118">
        <v>112000</v>
      </c>
    </row>
    <row r="185" spans="1:8" x14ac:dyDescent="0.4">
      <c r="A185" s="116" t="str">
        <f t="shared" si="4"/>
        <v>窓リノベ24ドアカバーSS極小</v>
      </c>
      <c r="B185" s="116" t="s">
        <v>144</v>
      </c>
      <c r="C185" s="116" t="s">
        <v>147</v>
      </c>
      <c r="D185" s="116" t="s">
        <v>130</v>
      </c>
      <c r="F185" s="119" t="s">
        <v>148</v>
      </c>
      <c r="G185" s="118">
        <v>109000</v>
      </c>
      <c r="H185" s="118">
        <v>112000</v>
      </c>
    </row>
    <row r="186" spans="1:8" x14ac:dyDescent="0.4">
      <c r="A186" s="116" t="str">
        <f t="shared" si="4"/>
        <v>窓リノベ24ドアカバーS大</v>
      </c>
      <c r="B186" s="116" t="s">
        <v>144</v>
      </c>
      <c r="C186" s="116" t="s">
        <v>147</v>
      </c>
      <c r="D186" s="116" t="s">
        <v>111</v>
      </c>
      <c r="F186" s="119" t="s">
        <v>140</v>
      </c>
      <c r="G186" s="118">
        <v>149000</v>
      </c>
      <c r="H186" s="118">
        <v>180000</v>
      </c>
    </row>
    <row r="187" spans="1:8" x14ac:dyDescent="0.4">
      <c r="A187" s="116" t="str">
        <f t="shared" si="4"/>
        <v>窓リノベ24ドアカバーS中</v>
      </c>
      <c r="B187" s="116" t="s">
        <v>144</v>
      </c>
      <c r="C187" s="116" t="s">
        <v>147</v>
      </c>
      <c r="D187" s="116" t="s">
        <v>111</v>
      </c>
      <c r="F187" s="119" t="s">
        <v>141</v>
      </c>
      <c r="G187" s="118">
        <v>110000</v>
      </c>
      <c r="H187" s="118">
        <v>122000</v>
      </c>
    </row>
    <row r="188" spans="1:8" x14ac:dyDescent="0.4">
      <c r="A188" s="116" t="str">
        <f t="shared" si="4"/>
        <v>窓リノベ24ドアカバーS小</v>
      </c>
      <c r="B188" s="116" t="s">
        <v>144</v>
      </c>
      <c r="C188" s="116" t="s">
        <v>147</v>
      </c>
      <c r="D188" s="116" t="s">
        <v>111</v>
      </c>
      <c r="F188" s="119" t="s">
        <v>142</v>
      </c>
      <c r="G188" s="118">
        <v>74000</v>
      </c>
      <c r="H188" s="118">
        <v>75000</v>
      </c>
    </row>
    <row r="189" spans="1:8" x14ac:dyDescent="0.4">
      <c r="A189" s="116" t="str">
        <f t="shared" si="4"/>
        <v>窓リノベ24ドアカバーS極小</v>
      </c>
      <c r="B189" s="116" t="s">
        <v>144</v>
      </c>
      <c r="C189" s="116" t="s">
        <v>147</v>
      </c>
      <c r="D189" s="116" t="s">
        <v>111</v>
      </c>
      <c r="F189" s="119" t="s">
        <v>148</v>
      </c>
      <c r="G189" s="118">
        <v>74000</v>
      </c>
      <c r="H189" s="118">
        <v>75000</v>
      </c>
    </row>
    <row r="190" spans="1:8" x14ac:dyDescent="0.4">
      <c r="A190" s="116" t="str">
        <f t="shared" si="4"/>
        <v>窓リノベ24ドアカバーA大</v>
      </c>
      <c r="B190" s="116" t="s">
        <v>144</v>
      </c>
      <c r="C190" s="116" t="s">
        <v>147</v>
      </c>
      <c r="D190" s="116" t="s">
        <v>131</v>
      </c>
      <c r="F190" s="119" t="s">
        <v>140</v>
      </c>
      <c r="G190" s="118">
        <v>117000</v>
      </c>
      <c r="H190" s="118">
        <v>148000</v>
      </c>
    </row>
    <row r="191" spans="1:8" x14ac:dyDescent="0.4">
      <c r="A191" s="116" t="str">
        <f t="shared" si="4"/>
        <v>窓リノベ24ドアカバーA中</v>
      </c>
      <c r="B191" s="116" t="s">
        <v>144</v>
      </c>
      <c r="C191" s="116" t="s">
        <v>147</v>
      </c>
      <c r="D191" s="116" t="s">
        <v>131</v>
      </c>
      <c r="F191" s="119" t="s">
        <v>141</v>
      </c>
      <c r="G191" s="118">
        <v>87000</v>
      </c>
      <c r="H191" s="118">
        <v>101000</v>
      </c>
    </row>
    <row r="192" spans="1:8" x14ac:dyDescent="0.4">
      <c r="A192" s="116" t="str">
        <f t="shared" si="4"/>
        <v>窓リノベ24ドアカバーA小</v>
      </c>
      <c r="B192" s="116" t="s">
        <v>144</v>
      </c>
      <c r="C192" s="116" t="s">
        <v>147</v>
      </c>
      <c r="D192" s="116" t="s">
        <v>131</v>
      </c>
      <c r="F192" s="119" t="s">
        <v>142</v>
      </c>
      <c r="G192" s="118">
        <v>58000</v>
      </c>
      <c r="H192" s="118">
        <v>62000</v>
      </c>
    </row>
    <row r="193" spans="1:8" x14ac:dyDescent="0.4">
      <c r="A193" s="116" t="str">
        <f t="shared" si="4"/>
        <v>窓リノベ24ドアカバーA極小</v>
      </c>
      <c r="B193" s="116" t="s">
        <v>144</v>
      </c>
      <c r="C193" s="116" t="s">
        <v>147</v>
      </c>
      <c r="D193" s="116" t="s">
        <v>131</v>
      </c>
      <c r="F193" s="119" t="s">
        <v>148</v>
      </c>
      <c r="G193" s="118">
        <v>58000</v>
      </c>
      <c r="H193" s="118">
        <v>62000</v>
      </c>
    </row>
    <row r="194" spans="1:8" x14ac:dyDescent="0.4">
      <c r="A194" s="116" t="str">
        <f t="shared" ref="A194:A209" si="6">B194&amp;C194&amp;D194&amp;F194</f>
        <v>窓リノベ24ドアカバーB大</v>
      </c>
      <c r="B194" s="116" t="s">
        <v>144</v>
      </c>
      <c r="C194" s="116" t="s">
        <v>147</v>
      </c>
      <c r="D194" s="116" t="s">
        <v>132</v>
      </c>
      <c r="F194" s="119" t="s">
        <v>140</v>
      </c>
      <c r="H194" s="118">
        <v>102000</v>
      </c>
    </row>
    <row r="195" spans="1:8" x14ac:dyDescent="0.4">
      <c r="A195" s="116" t="str">
        <f t="shared" si="6"/>
        <v>窓リノベ24ドアカバーB中</v>
      </c>
      <c r="B195" s="116" t="s">
        <v>144</v>
      </c>
      <c r="C195" s="116" t="s">
        <v>147</v>
      </c>
      <c r="D195" s="116" t="s">
        <v>132</v>
      </c>
      <c r="F195" s="119" t="s">
        <v>141</v>
      </c>
      <c r="H195" s="118">
        <v>70000</v>
      </c>
    </row>
    <row r="196" spans="1:8" x14ac:dyDescent="0.4">
      <c r="A196" s="116" t="str">
        <f t="shared" si="6"/>
        <v>窓リノベ24ドアカバーB小</v>
      </c>
      <c r="B196" s="116" t="s">
        <v>144</v>
      </c>
      <c r="C196" s="116" t="s">
        <v>147</v>
      </c>
      <c r="D196" s="116" t="s">
        <v>132</v>
      </c>
      <c r="F196" s="119" t="s">
        <v>142</v>
      </c>
      <c r="H196" s="118">
        <v>43000</v>
      </c>
    </row>
    <row r="197" spans="1:8" x14ac:dyDescent="0.4">
      <c r="A197" s="116" t="str">
        <f t="shared" si="6"/>
        <v>窓リノベ24ドアカバーB極小</v>
      </c>
      <c r="B197" s="116" t="s">
        <v>144</v>
      </c>
      <c r="C197" s="116" t="s">
        <v>147</v>
      </c>
      <c r="D197" s="116" t="s">
        <v>132</v>
      </c>
      <c r="F197" s="119" t="s">
        <v>148</v>
      </c>
      <c r="H197" s="118">
        <v>43000</v>
      </c>
    </row>
    <row r="198" spans="1:8" x14ac:dyDescent="0.4">
      <c r="A198" s="116" t="str">
        <f t="shared" si="6"/>
        <v>窓リノベ24ドアはつりSS大</v>
      </c>
      <c r="B198" s="116" t="s">
        <v>144</v>
      </c>
      <c r="C198" s="116" t="s">
        <v>149</v>
      </c>
      <c r="D198" s="116" t="s">
        <v>130</v>
      </c>
      <c r="F198" s="119" t="s">
        <v>140</v>
      </c>
      <c r="G198" s="118">
        <v>183000</v>
      </c>
      <c r="H198" s="118">
        <v>266000</v>
      </c>
    </row>
    <row r="199" spans="1:8" x14ac:dyDescent="0.4">
      <c r="A199" s="116" t="str">
        <f t="shared" si="6"/>
        <v>窓リノベ24ドアはつりSS中</v>
      </c>
      <c r="B199" s="116" t="s">
        <v>144</v>
      </c>
      <c r="C199" s="116" t="s">
        <v>149</v>
      </c>
      <c r="D199" s="116" t="s">
        <v>130</v>
      </c>
      <c r="F199" s="119" t="s">
        <v>141</v>
      </c>
      <c r="G199" s="118">
        <v>136000</v>
      </c>
      <c r="H199" s="118">
        <v>181000</v>
      </c>
    </row>
    <row r="200" spans="1:8" x14ac:dyDescent="0.4">
      <c r="A200" s="116" t="str">
        <f t="shared" si="6"/>
        <v>窓リノベ24ドアはつりSS小</v>
      </c>
      <c r="B200" s="116" t="s">
        <v>144</v>
      </c>
      <c r="C200" s="116" t="s">
        <v>149</v>
      </c>
      <c r="D200" s="116" t="s">
        <v>130</v>
      </c>
      <c r="F200" s="119" t="s">
        <v>142</v>
      </c>
      <c r="G200" s="118">
        <v>91000</v>
      </c>
      <c r="H200" s="118">
        <v>112000</v>
      </c>
    </row>
    <row r="201" spans="1:8" x14ac:dyDescent="0.4">
      <c r="A201" s="116" t="str">
        <f t="shared" si="6"/>
        <v>窓リノベ24ドアはつりSS極小</v>
      </c>
      <c r="B201" s="116" t="s">
        <v>144</v>
      </c>
      <c r="C201" s="116" t="s">
        <v>149</v>
      </c>
      <c r="D201" s="116" t="s">
        <v>130</v>
      </c>
      <c r="F201" s="119" t="s">
        <v>148</v>
      </c>
      <c r="G201" s="118">
        <v>91000</v>
      </c>
      <c r="H201" s="118">
        <v>112000</v>
      </c>
    </row>
    <row r="202" spans="1:8" x14ac:dyDescent="0.4">
      <c r="A202" s="116" t="str">
        <f t="shared" si="6"/>
        <v>窓リノベ24ドアはつりS大</v>
      </c>
      <c r="B202" s="116" t="s">
        <v>144</v>
      </c>
      <c r="C202" s="116" t="s">
        <v>149</v>
      </c>
      <c r="D202" s="116" t="s">
        <v>111</v>
      </c>
      <c r="F202" s="119" t="s">
        <v>140</v>
      </c>
      <c r="G202" s="118">
        <v>118000</v>
      </c>
      <c r="H202" s="118">
        <v>180000</v>
      </c>
    </row>
    <row r="203" spans="1:8" x14ac:dyDescent="0.4">
      <c r="A203" s="116" t="str">
        <f t="shared" si="6"/>
        <v>窓リノベ24ドアはつりS中</v>
      </c>
      <c r="B203" s="116" t="s">
        <v>144</v>
      </c>
      <c r="C203" s="116" t="s">
        <v>149</v>
      </c>
      <c r="D203" s="116" t="s">
        <v>111</v>
      </c>
      <c r="F203" s="119" t="s">
        <v>141</v>
      </c>
      <c r="G203" s="118">
        <v>87000</v>
      </c>
      <c r="H203" s="118">
        <v>122000</v>
      </c>
    </row>
    <row r="204" spans="1:8" x14ac:dyDescent="0.4">
      <c r="A204" s="116" t="str">
        <f t="shared" si="6"/>
        <v>窓リノベ24ドアはつりS小</v>
      </c>
      <c r="B204" s="116" t="s">
        <v>144</v>
      </c>
      <c r="C204" s="116" t="s">
        <v>149</v>
      </c>
      <c r="D204" s="116" t="s">
        <v>111</v>
      </c>
      <c r="F204" s="119" t="s">
        <v>142</v>
      </c>
      <c r="G204" s="118">
        <v>59000</v>
      </c>
      <c r="H204" s="118">
        <v>75000</v>
      </c>
    </row>
    <row r="205" spans="1:8" x14ac:dyDescent="0.4">
      <c r="A205" s="116" t="str">
        <f t="shared" si="6"/>
        <v>窓リノベ24ドアはつりS極小</v>
      </c>
      <c r="B205" s="116" t="s">
        <v>144</v>
      </c>
      <c r="C205" s="116" t="s">
        <v>149</v>
      </c>
      <c r="D205" s="116" t="s">
        <v>111</v>
      </c>
      <c r="F205" s="119" t="s">
        <v>148</v>
      </c>
      <c r="G205" s="118">
        <v>59000</v>
      </c>
      <c r="H205" s="118">
        <v>75000</v>
      </c>
    </row>
    <row r="206" spans="1:8" x14ac:dyDescent="0.4">
      <c r="A206" s="116" t="str">
        <f t="shared" si="6"/>
        <v>窓リノベ24ドアはつりA大</v>
      </c>
      <c r="B206" s="116" t="s">
        <v>144</v>
      </c>
      <c r="C206" s="116" t="s">
        <v>149</v>
      </c>
      <c r="D206" s="116" t="s">
        <v>131</v>
      </c>
      <c r="F206" s="119" t="s">
        <v>140</v>
      </c>
      <c r="G206" s="118">
        <v>92000</v>
      </c>
      <c r="H206" s="118">
        <v>148000</v>
      </c>
    </row>
    <row r="207" spans="1:8" x14ac:dyDescent="0.4">
      <c r="A207" s="116" t="str">
        <f t="shared" si="6"/>
        <v>窓リノベ24ドアはつりA中</v>
      </c>
      <c r="B207" s="116" t="s">
        <v>144</v>
      </c>
      <c r="C207" s="116" t="s">
        <v>149</v>
      </c>
      <c r="D207" s="116" t="s">
        <v>131</v>
      </c>
      <c r="F207" s="119" t="s">
        <v>141</v>
      </c>
      <c r="G207" s="118">
        <v>69000</v>
      </c>
      <c r="H207" s="118">
        <v>101000</v>
      </c>
    </row>
    <row r="208" spans="1:8" x14ac:dyDescent="0.4">
      <c r="A208" s="116" t="str">
        <f t="shared" si="6"/>
        <v>窓リノベ24ドアはつりA小</v>
      </c>
      <c r="B208" s="116" t="s">
        <v>144</v>
      </c>
      <c r="C208" s="116" t="s">
        <v>149</v>
      </c>
      <c r="D208" s="116" t="s">
        <v>131</v>
      </c>
      <c r="F208" s="119" t="s">
        <v>142</v>
      </c>
      <c r="G208" s="118">
        <v>46000</v>
      </c>
      <c r="H208" s="118">
        <v>62000</v>
      </c>
    </row>
    <row r="209" spans="1:8" x14ac:dyDescent="0.4">
      <c r="A209" s="116" t="str">
        <f t="shared" si="6"/>
        <v>窓リノベ24ドアはつりA極小</v>
      </c>
      <c r="B209" s="116" t="s">
        <v>144</v>
      </c>
      <c r="C209" s="116" t="s">
        <v>149</v>
      </c>
      <c r="D209" s="116" t="s">
        <v>131</v>
      </c>
      <c r="F209" s="119" t="s">
        <v>148</v>
      </c>
      <c r="G209" s="118">
        <v>46000</v>
      </c>
      <c r="H209" s="118">
        <v>62000</v>
      </c>
    </row>
  </sheetData>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F471C-95D8-456C-8693-C63C29B1D7CD}">
  <sheetPr codeName="Sheet24"/>
  <dimension ref="A1:F61"/>
  <sheetViews>
    <sheetView workbookViewId="0">
      <pane ySplit="1" topLeftCell="A35" activePane="bottomLeft" state="frozen"/>
      <selection activeCell="AP2" sqref="AP2"/>
      <selection pane="bottomLeft" activeCell="H46" sqref="H46"/>
    </sheetView>
  </sheetViews>
  <sheetFormatPr defaultColWidth="8.625" defaultRowHeight="15.75" x14ac:dyDescent="0.4"/>
  <cols>
    <col min="1" max="1" width="23.625" style="116" bestFit="1" customWidth="1"/>
    <col min="2" max="4" width="8.625" style="116"/>
    <col min="5" max="5" width="16.25" style="116" bestFit="1" customWidth="1"/>
    <col min="6" max="16384" width="8.625" style="116"/>
  </cols>
  <sheetData>
    <row r="1" spans="1:6" x14ac:dyDescent="0.4">
      <c r="A1" s="116" t="s">
        <v>107</v>
      </c>
      <c r="B1" s="116" t="s">
        <v>150</v>
      </c>
      <c r="C1" s="116" t="s">
        <v>151</v>
      </c>
      <c r="D1" s="116" t="s">
        <v>152</v>
      </c>
      <c r="E1" s="116" t="s">
        <v>126</v>
      </c>
      <c r="F1" s="116" t="s">
        <v>153</v>
      </c>
    </row>
    <row r="2" spans="1:6" x14ac:dyDescent="0.4">
      <c r="A2" s="116" t="str">
        <f>B2&amp;C2&amp;D2</f>
        <v>P戸建住宅1～2地域</v>
      </c>
      <c r="B2" s="116" t="s">
        <v>154</v>
      </c>
      <c r="C2" s="116" t="s">
        <v>155</v>
      </c>
      <c r="D2" s="116" t="s">
        <v>156</v>
      </c>
      <c r="E2" s="116" t="s">
        <v>134</v>
      </c>
      <c r="F2" s="116" t="str">
        <f>IF(E2="ZEHレベル","対象","対象外")</f>
        <v>対象</v>
      </c>
    </row>
    <row r="3" spans="1:6" x14ac:dyDescent="0.4">
      <c r="A3" s="116" t="str">
        <f t="shared" ref="A3:A61" si="0">B3&amp;C3&amp;D3</f>
        <v>P戸建住宅3地域</v>
      </c>
      <c r="B3" s="116" t="s">
        <v>154</v>
      </c>
      <c r="C3" s="116" t="s">
        <v>155</v>
      </c>
      <c r="D3" s="116" t="s">
        <v>157</v>
      </c>
      <c r="E3" s="116" t="s">
        <v>134</v>
      </c>
      <c r="F3" s="116" t="str">
        <f t="shared" ref="F3:F61" si="1">IF(E3="ZEHレベル","対象","対象外")</f>
        <v>対象</v>
      </c>
    </row>
    <row r="4" spans="1:6" x14ac:dyDescent="0.4">
      <c r="A4" s="116" t="str">
        <f t="shared" si="0"/>
        <v>P戸建住宅4地域</v>
      </c>
      <c r="B4" s="116" t="s">
        <v>154</v>
      </c>
      <c r="C4" s="116" t="s">
        <v>155</v>
      </c>
      <c r="D4" s="116" t="s">
        <v>158</v>
      </c>
      <c r="E4" s="116" t="s">
        <v>134</v>
      </c>
      <c r="F4" s="116" t="str">
        <f t="shared" si="1"/>
        <v>対象</v>
      </c>
    </row>
    <row r="5" spans="1:6" x14ac:dyDescent="0.4">
      <c r="A5" s="116" t="str">
        <f t="shared" si="0"/>
        <v>P戸建住宅5～7地域</v>
      </c>
      <c r="B5" s="116" t="s">
        <v>154</v>
      </c>
      <c r="C5" s="116" t="s">
        <v>155</v>
      </c>
      <c r="D5" s="116" t="s">
        <v>159</v>
      </c>
      <c r="E5" s="116" t="s">
        <v>134</v>
      </c>
      <c r="F5" s="116" t="str">
        <f t="shared" si="1"/>
        <v>対象</v>
      </c>
    </row>
    <row r="6" spans="1:6" x14ac:dyDescent="0.4">
      <c r="A6" s="116" t="str">
        <f t="shared" si="0"/>
        <v>P共同住宅1～2地域</v>
      </c>
      <c r="B6" s="116" t="s">
        <v>154</v>
      </c>
      <c r="C6" s="116" t="s">
        <v>160</v>
      </c>
      <c r="D6" s="116" t="s">
        <v>156</v>
      </c>
      <c r="E6" s="116" t="s">
        <v>134</v>
      </c>
      <c r="F6" s="116" t="str">
        <f t="shared" si="1"/>
        <v>対象</v>
      </c>
    </row>
    <row r="7" spans="1:6" x14ac:dyDescent="0.4">
      <c r="A7" s="116" t="str">
        <f t="shared" si="0"/>
        <v>P共同住宅3地域</v>
      </c>
      <c r="B7" s="116" t="s">
        <v>154</v>
      </c>
      <c r="C7" s="116" t="s">
        <v>160</v>
      </c>
      <c r="D7" s="116" t="s">
        <v>157</v>
      </c>
      <c r="E7" s="116" t="s">
        <v>134</v>
      </c>
      <c r="F7" s="116" t="str">
        <f t="shared" si="1"/>
        <v>対象</v>
      </c>
    </row>
    <row r="8" spans="1:6" x14ac:dyDescent="0.4">
      <c r="A8" s="116" t="str">
        <f t="shared" si="0"/>
        <v>P共同住宅4地域</v>
      </c>
      <c r="B8" s="116" t="s">
        <v>154</v>
      </c>
      <c r="C8" s="116" t="s">
        <v>160</v>
      </c>
      <c r="D8" s="116" t="s">
        <v>158</v>
      </c>
      <c r="E8" s="116" t="s">
        <v>134</v>
      </c>
      <c r="F8" s="116" t="str">
        <f t="shared" si="1"/>
        <v>対象</v>
      </c>
    </row>
    <row r="9" spans="1:6" x14ac:dyDescent="0.4">
      <c r="A9" s="116" t="str">
        <f t="shared" si="0"/>
        <v>P共同住宅5～7地域</v>
      </c>
      <c r="B9" s="116" t="s">
        <v>154</v>
      </c>
      <c r="C9" s="116" t="s">
        <v>160</v>
      </c>
      <c r="D9" s="116" t="s">
        <v>159</v>
      </c>
      <c r="E9" s="116" t="s">
        <v>134</v>
      </c>
      <c r="F9" s="116" t="str">
        <f t="shared" si="1"/>
        <v>対象</v>
      </c>
    </row>
    <row r="10" spans="1:6" x14ac:dyDescent="0.4">
      <c r="A10" s="116" t="str">
        <f t="shared" si="0"/>
        <v>S戸建住宅1～2地域</v>
      </c>
      <c r="B10" s="116" t="s">
        <v>111</v>
      </c>
      <c r="C10" s="116" t="s">
        <v>155</v>
      </c>
      <c r="D10" s="116" t="s">
        <v>156</v>
      </c>
      <c r="E10" s="116" t="s">
        <v>134</v>
      </c>
      <c r="F10" s="116" t="str">
        <f t="shared" si="1"/>
        <v>対象</v>
      </c>
    </row>
    <row r="11" spans="1:6" x14ac:dyDescent="0.4">
      <c r="A11" s="116" t="str">
        <f t="shared" si="0"/>
        <v>S戸建住宅3地域</v>
      </c>
      <c r="B11" s="116" t="s">
        <v>111</v>
      </c>
      <c r="C11" s="116" t="s">
        <v>155</v>
      </c>
      <c r="D11" s="116" t="s">
        <v>157</v>
      </c>
      <c r="E11" s="116" t="s">
        <v>134</v>
      </c>
      <c r="F11" s="116" t="str">
        <f t="shared" si="1"/>
        <v>対象</v>
      </c>
    </row>
    <row r="12" spans="1:6" x14ac:dyDescent="0.4">
      <c r="A12" s="116" t="str">
        <f t="shared" si="0"/>
        <v>S戸建住宅4地域</v>
      </c>
      <c r="B12" s="116" t="s">
        <v>111</v>
      </c>
      <c r="C12" s="116" t="s">
        <v>155</v>
      </c>
      <c r="D12" s="116" t="s">
        <v>158</v>
      </c>
      <c r="E12" s="116" t="s">
        <v>134</v>
      </c>
      <c r="F12" s="116" t="str">
        <f t="shared" si="1"/>
        <v>対象</v>
      </c>
    </row>
    <row r="13" spans="1:6" x14ac:dyDescent="0.4">
      <c r="A13" s="116" t="str">
        <f t="shared" si="0"/>
        <v>S戸建住宅5～7地域</v>
      </c>
      <c r="B13" s="116" t="s">
        <v>111</v>
      </c>
      <c r="C13" s="116" t="s">
        <v>155</v>
      </c>
      <c r="D13" s="116" t="s">
        <v>159</v>
      </c>
      <c r="E13" s="116" t="s">
        <v>134</v>
      </c>
      <c r="F13" s="116" t="str">
        <f t="shared" si="1"/>
        <v>対象</v>
      </c>
    </row>
    <row r="14" spans="1:6" x14ac:dyDescent="0.4">
      <c r="A14" s="116" t="str">
        <f t="shared" si="0"/>
        <v>S共同住宅1～2地域</v>
      </c>
      <c r="B14" s="116" t="s">
        <v>111</v>
      </c>
      <c r="C14" s="116" t="s">
        <v>160</v>
      </c>
      <c r="D14" s="116" t="s">
        <v>156</v>
      </c>
      <c r="E14" s="116" t="s">
        <v>134</v>
      </c>
      <c r="F14" s="116" t="str">
        <f t="shared" si="1"/>
        <v>対象</v>
      </c>
    </row>
    <row r="15" spans="1:6" x14ac:dyDescent="0.4">
      <c r="A15" s="116" t="str">
        <f t="shared" si="0"/>
        <v>S共同住宅3地域</v>
      </c>
      <c r="B15" s="116" t="s">
        <v>111</v>
      </c>
      <c r="C15" s="116" t="s">
        <v>160</v>
      </c>
      <c r="D15" s="116" t="s">
        <v>157</v>
      </c>
      <c r="E15" s="116" t="s">
        <v>134</v>
      </c>
      <c r="F15" s="116" t="str">
        <f t="shared" si="1"/>
        <v>対象</v>
      </c>
    </row>
    <row r="16" spans="1:6" x14ac:dyDescent="0.4">
      <c r="A16" s="116" t="str">
        <f t="shared" si="0"/>
        <v>S共同住宅4地域</v>
      </c>
      <c r="B16" s="116" t="s">
        <v>111</v>
      </c>
      <c r="C16" s="116" t="s">
        <v>160</v>
      </c>
      <c r="D16" s="116" t="s">
        <v>158</v>
      </c>
      <c r="E16" s="116" t="s">
        <v>134</v>
      </c>
      <c r="F16" s="116" t="str">
        <f t="shared" si="1"/>
        <v>対象</v>
      </c>
    </row>
    <row r="17" spans="1:6" x14ac:dyDescent="0.4">
      <c r="A17" s="116" t="str">
        <f t="shared" si="0"/>
        <v>S共同住宅5～7地域</v>
      </c>
      <c r="B17" s="116" t="s">
        <v>111</v>
      </c>
      <c r="C17" s="116" t="s">
        <v>160</v>
      </c>
      <c r="D17" s="116" t="s">
        <v>159</v>
      </c>
      <c r="E17" s="116" t="s">
        <v>134</v>
      </c>
      <c r="F17" s="116" t="str">
        <f t="shared" si="1"/>
        <v>対象</v>
      </c>
    </row>
    <row r="18" spans="1:6" x14ac:dyDescent="0.4">
      <c r="A18" s="116" t="str">
        <f t="shared" si="0"/>
        <v>A戸建住宅1～2地域</v>
      </c>
      <c r="B18" s="116" t="s">
        <v>131</v>
      </c>
      <c r="C18" s="116" t="s">
        <v>155</v>
      </c>
      <c r="D18" s="116" t="s">
        <v>156</v>
      </c>
      <c r="E18" s="116" t="s">
        <v>134</v>
      </c>
      <c r="F18" s="116" t="str">
        <f t="shared" si="1"/>
        <v>対象</v>
      </c>
    </row>
    <row r="19" spans="1:6" x14ac:dyDescent="0.4">
      <c r="A19" s="116" t="str">
        <f t="shared" si="0"/>
        <v>A戸建住宅3地域</v>
      </c>
      <c r="B19" s="116" t="s">
        <v>131</v>
      </c>
      <c r="C19" s="116" t="s">
        <v>155</v>
      </c>
      <c r="D19" s="116" t="s">
        <v>157</v>
      </c>
      <c r="E19" s="116" t="s">
        <v>134</v>
      </c>
      <c r="F19" s="116" t="str">
        <f t="shared" si="1"/>
        <v>対象</v>
      </c>
    </row>
    <row r="20" spans="1:6" x14ac:dyDescent="0.4">
      <c r="A20" s="116" t="str">
        <f t="shared" si="0"/>
        <v>A戸建住宅4地域</v>
      </c>
      <c r="B20" s="116" t="s">
        <v>131</v>
      </c>
      <c r="C20" s="116" t="s">
        <v>155</v>
      </c>
      <c r="D20" s="116" t="s">
        <v>158</v>
      </c>
      <c r="E20" s="116" t="s">
        <v>134</v>
      </c>
      <c r="F20" s="116" t="str">
        <f t="shared" si="1"/>
        <v>対象</v>
      </c>
    </row>
    <row r="21" spans="1:6" x14ac:dyDescent="0.4">
      <c r="A21" s="116" t="str">
        <f t="shared" si="0"/>
        <v>A戸建住宅5～7地域</v>
      </c>
      <c r="B21" s="116" t="s">
        <v>131</v>
      </c>
      <c r="C21" s="116" t="s">
        <v>155</v>
      </c>
      <c r="D21" s="116" t="s">
        <v>159</v>
      </c>
      <c r="E21" s="116" t="s">
        <v>134</v>
      </c>
      <c r="F21" s="116" t="str">
        <f t="shared" si="1"/>
        <v>対象</v>
      </c>
    </row>
    <row r="22" spans="1:6" x14ac:dyDescent="0.4">
      <c r="A22" s="116" t="str">
        <f t="shared" si="0"/>
        <v>A共同住宅1～2地域</v>
      </c>
      <c r="B22" s="116" t="s">
        <v>131</v>
      </c>
      <c r="C22" s="116" t="s">
        <v>160</v>
      </c>
      <c r="D22" s="116" t="s">
        <v>156</v>
      </c>
      <c r="E22" s="116" t="s">
        <v>134</v>
      </c>
      <c r="F22" s="116" t="str">
        <f t="shared" si="1"/>
        <v>対象</v>
      </c>
    </row>
    <row r="23" spans="1:6" x14ac:dyDescent="0.4">
      <c r="A23" s="116" t="str">
        <f t="shared" si="0"/>
        <v>A共同住宅3地域</v>
      </c>
      <c r="B23" s="116" t="s">
        <v>131</v>
      </c>
      <c r="C23" s="116" t="s">
        <v>160</v>
      </c>
      <c r="D23" s="116" t="s">
        <v>157</v>
      </c>
      <c r="E23" s="116" t="s">
        <v>134</v>
      </c>
      <c r="F23" s="116" t="str">
        <f t="shared" si="1"/>
        <v>対象</v>
      </c>
    </row>
    <row r="24" spans="1:6" x14ac:dyDescent="0.4">
      <c r="A24" s="116" t="str">
        <f t="shared" si="0"/>
        <v>A共同住宅4地域</v>
      </c>
      <c r="B24" s="116" t="s">
        <v>131</v>
      </c>
      <c r="C24" s="116" t="s">
        <v>160</v>
      </c>
      <c r="D24" s="116" t="s">
        <v>158</v>
      </c>
      <c r="E24" s="116" t="s">
        <v>134</v>
      </c>
      <c r="F24" s="116" t="str">
        <f t="shared" si="1"/>
        <v>対象</v>
      </c>
    </row>
    <row r="25" spans="1:6" x14ac:dyDescent="0.4">
      <c r="A25" s="116" t="str">
        <f t="shared" si="0"/>
        <v>A共同住宅5～7地域</v>
      </c>
      <c r="B25" s="116" t="s">
        <v>131</v>
      </c>
      <c r="C25" s="116" t="s">
        <v>160</v>
      </c>
      <c r="D25" s="116" t="s">
        <v>159</v>
      </c>
      <c r="E25" s="116" t="s">
        <v>134</v>
      </c>
      <c r="F25" s="116" t="str">
        <f t="shared" si="1"/>
        <v>対象</v>
      </c>
    </row>
    <row r="26" spans="1:6" x14ac:dyDescent="0.4">
      <c r="A26" s="116" t="str">
        <f t="shared" si="0"/>
        <v>B戸建住宅1～2地域</v>
      </c>
      <c r="B26" s="116" t="s">
        <v>132</v>
      </c>
      <c r="C26" s="116" t="s">
        <v>155</v>
      </c>
      <c r="D26" s="116" t="s">
        <v>156</v>
      </c>
      <c r="E26" s="116" t="s">
        <v>135</v>
      </c>
      <c r="F26" s="116" t="str">
        <f t="shared" si="1"/>
        <v>対象外</v>
      </c>
    </row>
    <row r="27" spans="1:6" x14ac:dyDescent="0.4">
      <c r="A27" s="116" t="str">
        <f t="shared" si="0"/>
        <v>B戸建住宅3地域</v>
      </c>
      <c r="B27" s="116" t="s">
        <v>132</v>
      </c>
      <c r="C27" s="116" t="s">
        <v>155</v>
      </c>
      <c r="D27" s="116" t="s">
        <v>157</v>
      </c>
      <c r="E27" s="116" t="s">
        <v>135</v>
      </c>
      <c r="F27" s="116" t="str">
        <f t="shared" si="1"/>
        <v>対象外</v>
      </c>
    </row>
    <row r="28" spans="1:6" x14ac:dyDescent="0.4">
      <c r="A28" s="116" t="str">
        <f t="shared" si="0"/>
        <v>B戸建住宅4地域</v>
      </c>
      <c r="B28" s="116" t="s">
        <v>132</v>
      </c>
      <c r="C28" s="116" t="s">
        <v>155</v>
      </c>
      <c r="D28" s="116" t="s">
        <v>158</v>
      </c>
      <c r="E28" s="116" t="s">
        <v>134</v>
      </c>
      <c r="F28" s="116" t="str">
        <f t="shared" si="1"/>
        <v>対象</v>
      </c>
    </row>
    <row r="29" spans="1:6" x14ac:dyDescent="0.4">
      <c r="A29" s="116" t="str">
        <f t="shared" si="0"/>
        <v>B戸建住宅5～7地域</v>
      </c>
      <c r="B29" s="116" t="s">
        <v>132</v>
      </c>
      <c r="C29" s="116" t="s">
        <v>155</v>
      </c>
      <c r="D29" s="116" t="s">
        <v>159</v>
      </c>
      <c r="E29" s="116" t="s">
        <v>134</v>
      </c>
      <c r="F29" s="116" t="str">
        <f t="shared" si="1"/>
        <v>対象</v>
      </c>
    </row>
    <row r="30" spans="1:6" x14ac:dyDescent="0.4">
      <c r="A30" s="116" t="str">
        <f t="shared" si="0"/>
        <v>B共同住宅1～2地域</v>
      </c>
      <c r="B30" s="116" t="s">
        <v>132</v>
      </c>
      <c r="C30" s="116" t="s">
        <v>160</v>
      </c>
      <c r="D30" s="116" t="s">
        <v>156</v>
      </c>
      <c r="E30" s="116" t="s">
        <v>135</v>
      </c>
      <c r="F30" s="116" t="str">
        <f t="shared" si="1"/>
        <v>対象外</v>
      </c>
    </row>
    <row r="31" spans="1:6" x14ac:dyDescent="0.4">
      <c r="A31" s="116" t="str">
        <f t="shared" si="0"/>
        <v>B共同住宅3地域</v>
      </c>
      <c r="B31" s="116" t="s">
        <v>132</v>
      </c>
      <c r="C31" s="116" t="s">
        <v>160</v>
      </c>
      <c r="D31" s="116" t="s">
        <v>157</v>
      </c>
      <c r="E31" s="116" t="s">
        <v>134</v>
      </c>
      <c r="F31" s="116" t="str">
        <f t="shared" si="1"/>
        <v>対象</v>
      </c>
    </row>
    <row r="32" spans="1:6" x14ac:dyDescent="0.4">
      <c r="A32" s="116" t="str">
        <f t="shared" si="0"/>
        <v>B共同住宅4地域</v>
      </c>
      <c r="B32" s="116" t="s">
        <v>132</v>
      </c>
      <c r="C32" s="116" t="s">
        <v>160</v>
      </c>
      <c r="D32" s="116" t="s">
        <v>158</v>
      </c>
      <c r="E32" s="116" t="s">
        <v>134</v>
      </c>
      <c r="F32" s="116" t="str">
        <f t="shared" si="1"/>
        <v>対象</v>
      </c>
    </row>
    <row r="33" spans="1:6" x14ac:dyDescent="0.4">
      <c r="A33" s="116" t="str">
        <f t="shared" si="0"/>
        <v>B共同住宅5～7地域</v>
      </c>
      <c r="B33" s="116" t="s">
        <v>132</v>
      </c>
      <c r="C33" s="116" t="s">
        <v>160</v>
      </c>
      <c r="D33" s="116" t="s">
        <v>159</v>
      </c>
      <c r="E33" s="116" t="s">
        <v>134</v>
      </c>
      <c r="F33" s="116" t="str">
        <f t="shared" si="1"/>
        <v>対象</v>
      </c>
    </row>
    <row r="34" spans="1:6" x14ac:dyDescent="0.4">
      <c r="A34" s="116" t="str">
        <f t="shared" si="0"/>
        <v>C戸建住宅1～2地域</v>
      </c>
      <c r="B34" s="116" t="s">
        <v>161</v>
      </c>
      <c r="C34" s="116" t="s">
        <v>155</v>
      </c>
      <c r="D34" s="116" t="s">
        <v>156</v>
      </c>
      <c r="E34" s="116" t="s">
        <v>162</v>
      </c>
      <c r="F34" s="116" t="str">
        <f t="shared" si="1"/>
        <v>対象外</v>
      </c>
    </row>
    <row r="35" spans="1:6" x14ac:dyDescent="0.4">
      <c r="A35" s="116" t="str">
        <f t="shared" si="0"/>
        <v>C戸建住宅3地域</v>
      </c>
      <c r="B35" s="116" t="s">
        <v>161</v>
      </c>
      <c r="C35" s="116" t="s">
        <v>155</v>
      </c>
      <c r="D35" s="116" t="s">
        <v>157</v>
      </c>
      <c r="E35" s="116" t="s">
        <v>162</v>
      </c>
      <c r="F35" s="116" t="str">
        <f t="shared" si="1"/>
        <v>対象外</v>
      </c>
    </row>
    <row r="36" spans="1:6" x14ac:dyDescent="0.4">
      <c r="A36" s="116" t="str">
        <f t="shared" si="0"/>
        <v>C戸建住宅4地域</v>
      </c>
      <c r="B36" s="116" t="s">
        <v>161</v>
      </c>
      <c r="C36" s="116" t="s">
        <v>155</v>
      </c>
      <c r="D36" s="116" t="s">
        <v>158</v>
      </c>
      <c r="E36" s="116" t="s">
        <v>135</v>
      </c>
      <c r="F36" s="116" t="str">
        <f t="shared" si="1"/>
        <v>対象外</v>
      </c>
    </row>
    <row r="37" spans="1:6" x14ac:dyDescent="0.4">
      <c r="A37" s="116" t="str">
        <f t="shared" si="0"/>
        <v>C戸建住宅5～7地域</v>
      </c>
      <c r="B37" s="116" t="s">
        <v>161</v>
      </c>
      <c r="C37" s="116" t="s">
        <v>155</v>
      </c>
      <c r="D37" s="116" t="s">
        <v>159</v>
      </c>
      <c r="E37" s="116" t="s">
        <v>135</v>
      </c>
      <c r="F37" s="116" t="str">
        <f t="shared" si="1"/>
        <v>対象外</v>
      </c>
    </row>
    <row r="38" spans="1:6" x14ac:dyDescent="0.4">
      <c r="A38" s="116" t="str">
        <f t="shared" si="0"/>
        <v>C共同住宅1～2地域</v>
      </c>
      <c r="B38" s="116" t="s">
        <v>161</v>
      </c>
      <c r="C38" s="116" t="s">
        <v>160</v>
      </c>
      <c r="D38" s="116" t="s">
        <v>156</v>
      </c>
      <c r="E38" s="116" t="s">
        <v>162</v>
      </c>
      <c r="F38" s="116" t="str">
        <f t="shared" si="1"/>
        <v>対象外</v>
      </c>
    </row>
    <row r="39" spans="1:6" x14ac:dyDescent="0.4">
      <c r="A39" s="116" t="str">
        <f t="shared" si="0"/>
        <v>C共同住宅3地域</v>
      </c>
      <c r="B39" s="116" t="s">
        <v>161</v>
      </c>
      <c r="C39" s="116" t="s">
        <v>160</v>
      </c>
      <c r="D39" s="116" t="s">
        <v>157</v>
      </c>
      <c r="E39" s="116" t="s">
        <v>162</v>
      </c>
      <c r="F39" s="116" t="str">
        <f t="shared" si="1"/>
        <v>対象外</v>
      </c>
    </row>
    <row r="40" spans="1:6" x14ac:dyDescent="0.4">
      <c r="A40" s="116" t="str">
        <f t="shared" si="0"/>
        <v>C共同住宅4地域</v>
      </c>
      <c r="B40" s="116" t="s">
        <v>161</v>
      </c>
      <c r="C40" s="116" t="s">
        <v>160</v>
      </c>
      <c r="D40" s="116" t="s">
        <v>158</v>
      </c>
      <c r="E40" s="116" t="s">
        <v>134</v>
      </c>
      <c r="F40" s="116" t="str">
        <f t="shared" si="1"/>
        <v>対象</v>
      </c>
    </row>
    <row r="41" spans="1:6" x14ac:dyDescent="0.4">
      <c r="A41" s="116" t="str">
        <f t="shared" si="0"/>
        <v>C共同住宅5～7地域</v>
      </c>
      <c r="B41" s="116" t="s">
        <v>161</v>
      </c>
      <c r="C41" s="116" t="s">
        <v>160</v>
      </c>
      <c r="D41" s="116" t="s">
        <v>159</v>
      </c>
      <c r="E41" s="116" t="s">
        <v>134</v>
      </c>
      <c r="F41" s="116" t="str">
        <f t="shared" si="1"/>
        <v>対象</v>
      </c>
    </row>
    <row r="42" spans="1:6" x14ac:dyDescent="0.4">
      <c r="A42" s="116" t="str">
        <f t="shared" si="0"/>
        <v>D戸建住宅1～2地域</v>
      </c>
      <c r="B42" s="116" t="s">
        <v>117</v>
      </c>
      <c r="C42" s="116" t="s">
        <v>155</v>
      </c>
      <c r="D42" s="116" t="s">
        <v>156</v>
      </c>
      <c r="E42" s="116" t="s">
        <v>162</v>
      </c>
      <c r="F42" s="116" t="str">
        <f t="shared" si="1"/>
        <v>対象外</v>
      </c>
    </row>
    <row r="43" spans="1:6" x14ac:dyDescent="0.4">
      <c r="A43" s="116" t="str">
        <f t="shared" si="0"/>
        <v>D戸建住宅3地域</v>
      </c>
      <c r="B43" s="116" t="s">
        <v>117</v>
      </c>
      <c r="C43" s="116" t="s">
        <v>155</v>
      </c>
      <c r="D43" s="116" t="s">
        <v>157</v>
      </c>
      <c r="E43" s="116" t="s">
        <v>162</v>
      </c>
      <c r="F43" s="116" t="str">
        <f t="shared" si="1"/>
        <v>対象外</v>
      </c>
    </row>
    <row r="44" spans="1:6" x14ac:dyDescent="0.4">
      <c r="A44" s="116" t="str">
        <f t="shared" si="0"/>
        <v>D戸建住宅4地域</v>
      </c>
      <c r="B44" s="116" t="s">
        <v>117</v>
      </c>
      <c r="C44" s="116" t="s">
        <v>155</v>
      </c>
      <c r="D44" s="116" t="s">
        <v>158</v>
      </c>
      <c r="E44" s="116" t="s">
        <v>135</v>
      </c>
      <c r="F44" s="116" t="str">
        <f t="shared" si="1"/>
        <v>対象外</v>
      </c>
    </row>
    <row r="45" spans="1:6" x14ac:dyDescent="0.4">
      <c r="A45" s="116" t="str">
        <f t="shared" si="0"/>
        <v>D戸建住宅5～7地域</v>
      </c>
      <c r="B45" s="116" t="s">
        <v>117</v>
      </c>
      <c r="C45" s="116" t="s">
        <v>155</v>
      </c>
      <c r="D45" s="116" t="s">
        <v>159</v>
      </c>
      <c r="E45" s="116" t="s">
        <v>135</v>
      </c>
      <c r="F45" s="116" t="str">
        <f t="shared" si="1"/>
        <v>対象外</v>
      </c>
    </row>
    <row r="46" spans="1:6" x14ac:dyDescent="0.4">
      <c r="A46" s="116" t="str">
        <f t="shared" si="0"/>
        <v>D共同住宅1～2地域</v>
      </c>
      <c r="B46" s="116" t="s">
        <v>117</v>
      </c>
      <c r="C46" s="116" t="s">
        <v>160</v>
      </c>
      <c r="D46" s="116" t="s">
        <v>156</v>
      </c>
      <c r="E46" s="116" t="s">
        <v>162</v>
      </c>
      <c r="F46" s="116" t="str">
        <f t="shared" si="1"/>
        <v>対象外</v>
      </c>
    </row>
    <row r="47" spans="1:6" x14ac:dyDescent="0.4">
      <c r="A47" s="116" t="str">
        <f t="shared" si="0"/>
        <v>D共同住宅3地域</v>
      </c>
      <c r="B47" s="116" t="s">
        <v>117</v>
      </c>
      <c r="C47" s="116" t="s">
        <v>160</v>
      </c>
      <c r="D47" s="116" t="s">
        <v>157</v>
      </c>
      <c r="E47" s="116" t="s">
        <v>162</v>
      </c>
      <c r="F47" s="116" t="str">
        <f t="shared" si="1"/>
        <v>対象外</v>
      </c>
    </row>
    <row r="48" spans="1:6" x14ac:dyDescent="0.4">
      <c r="A48" s="116" t="str">
        <f t="shared" si="0"/>
        <v>D共同住宅4地域</v>
      </c>
      <c r="B48" s="116" t="s">
        <v>117</v>
      </c>
      <c r="C48" s="116" t="s">
        <v>160</v>
      </c>
      <c r="D48" s="116" t="s">
        <v>158</v>
      </c>
      <c r="E48" s="116" t="s">
        <v>135</v>
      </c>
      <c r="F48" s="116" t="str">
        <f t="shared" si="1"/>
        <v>対象外</v>
      </c>
    </row>
    <row r="49" spans="1:6" x14ac:dyDescent="0.4">
      <c r="A49" s="116" t="str">
        <f t="shared" si="0"/>
        <v>D共同住宅5～7地域</v>
      </c>
      <c r="B49" s="116" t="s">
        <v>117</v>
      </c>
      <c r="C49" s="116" t="s">
        <v>160</v>
      </c>
      <c r="D49" s="116" t="s">
        <v>159</v>
      </c>
      <c r="E49" s="116" t="s">
        <v>135</v>
      </c>
      <c r="F49" s="116" t="str">
        <f t="shared" si="1"/>
        <v>対象外</v>
      </c>
    </row>
    <row r="50" spans="1:6" x14ac:dyDescent="0.4">
      <c r="A50" s="116" t="str">
        <f t="shared" si="0"/>
        <v>E戸建住宅1～2地域</v>
      </c>
      <c r="B50" s="116" t="s">
        <v>122</v>
      </c>
      <c r="C50" s="116" t="s">
        <v>155</v>
      </c>
      <c r="D50" s="116" t="s">
        <v>156</v>
      </c>
      <c r="E50" s="116" t="s">
        <v>162</v>
      </c>
      <c r="F50" s="116" t="str">
        <f t="shared" si="1"/>
        <v>対象外</v>
      </c>
    </row>
    <row r="51" spans="1:6" x14ac:dyDescent="0.4">
      <c r="A51" s="116" t="str">
        <f t="shared" si="0"/>
        <v>E戸建住宅3地域</v>
      </c>
      <c r="B51" s="116" t="s">
        <v>122</v>
      </c>
      <c r="C51" s="116" t="s">
        <v>155</v>
      </c>
      <c r="D51" s="116" t="s">
        <v>157</v>
      </c>
      <c r="E51" s="116" t="s">
        <v>162</v>
      </c>
      <c r="F51" s="116" t="str">
        <f t="shared" si="1"/>
        <v>対象外</v>
      </c>
    </row>
    <row r="52" spans="1:6" x14ac:dyDescent="0.4">
      <c r="A52" s="116" t="str">
        <f t="shared" si="0"/>
        <v>E戸建住宅4地域</v>
      </c>
      <c r="B52" s="116" t="s">
        <v>122</v>
      </c>
      <c r="C52" s="116" t="s">
        <v>155</v>
      </c>
      <c r="D52" s="116" t="s">
        <v>158</v>
      </c>
      <c r="E52" s="116" t="s">
        <v>162</v>
      </c>
      <c r="F52" s="116" t="str">
        <f t="shared" si="1"/>
        <v>対象外</v>
      </c>
    </row>
    <row r="53" spans="1:6" x14ac:dyDescent="0.4">
      <c r="A53" s="116" t="str">
        <f t="shared" si="0"/>
        <v>E戸建住宅5～7地域</v>
      </c>
      <c r="B53" s="116" t="s">
        <v>122</v>
      </c>
      <c r="C53" s="116" t="s">
        <v>155</v>
      </c>
      <c r="D53" s="116" t="s">
        <v>159</v>
      </c>
      <c r="E53" s="116" t="s">
        <v>135</v>
      </c>
      <c r="F53" s="116" t="str">
        <f t="shared" si="1"/>
        <v>対象外</v>
      </c>
    </row>
    <row r="54" spans="1:6" x14ac:dyDescent="0.4">
      <c r="A54" s="116" t="str">
        <f t="shared" si="0"/>
        <v>E共同住宅1～2地域</v>
      </c>
      <c r="B54" s="116" t="s">
        <v>122</v>
      </c>
      <c r="C54" s="116" t="s">
        <v>160</v>
      </c>
      <c r="D54" s="116" t="s">
        <v>156</v>
      </c>
      <c r="E54" s="116" t="s">
        <v>162</v>
      </c>
      <c r="F54" s="116" t="str">
        <f t="shared" si="1"/>
        <v>対象外</v>
      </c>
    </row>
    <row r="55" spans="1:6" x14ac:dyDescent="0.4">
      <c r="A55" s="116" t="str">
        <f t="shared" si="0"/>
        <v>E共同住宅3地域</v>
      </c>
      <c r="B55" s="116" t="s">
        <v>122</v>
      </c>
      <c r="C55" s="116" t="s">
        <v>160</v>
      </c>
      <c r="D55" s="116" t="s">
        <v>157</v>
      </c>
      <c r="E55" s="116" t="s">
        <v>162</v>
      </c>
      <c r="F55" s="116" t="str">
        <f t="shared" si="1"/>
        <v>対象外</v>
      </c>
    </row>
    <row r="56" spans="1:6" x14ac:dyDescent="0.4">
      <c r="A56" s="116" t="str">
        <f t="shared" si="0"/>
        <v>E共同住宅4地域</v>
      </c>
      <c r="B56" s="116" t="s">
        <v>122</v>
      </c>
      <c r="C56" s="116" t="s">
        <v>160</v>
      </c>
      <c r="D56" s="116" t="s">
        <v>158</v>
      </c>
      <c r="E56" s="116" t="s">
        <v>162</v>
      </c>
      <c r="F56" s="116" t="str">
        <f t="shared" si="1"/>
        <v>対象外</v>
      </c>
    </row>
    <row r="57" spans="1:6" x14ac:dyDescent="0.4">
      <c r="A57" s="116" t="str">
        <f t="shared" si="0"/>
        <v>E共同住宅5～7地域</v>
      </c>
      <c r="B57" s="116" t="s">
        <v>122</v>
      </c>
      <c r="C57" s="116" t="s">
        <v>160</v>
      </c>
      <c r="D57" s="116" t="s">
        <v>159</v>
      </c>
      <c r="E57" s="116" t="s">
        <v>135</v>
      </c>
      <c r="F57" s="116" t="str">
        <f t="shared" si="1"/>
        <v>対象外</v>
      </c>
    </row>
    <row r="58" spans="1:6" x14ac:dyDescent="0.4">
      <c r="A58" s="116" t="str">
        <f t="shared" si="0"/>
        <v>Y戸建住宅8地域</v>
      </c>
      <c r="B58" s="116" t="s">
        <v>163</v>
      </c>
      <c r="C58" s="116" t="s">
        <v>155</v>
      </c>
      <c r="D58" s="116" t="s">
        <v>164</v>
      </c>
      <c r="E58" s="116" t="s">
        <v>134</v>
      </c>
      <c r="F58" s="116" t="str">
        <f t="shared" si="1"/>
        <v>対象</v>
      </c>
    </row>
    <row r="59" spans="1:6" x14ac:dyDescent="0.4">
      <c r="A59" s="116" t="str">
        <f t="shared" si="0"/>
        <v>Y共同住宅8地域</v>
      </c>
      <c r="B59" s="116" t="s">
        <v>163</v>
      </c>
      <c r="C59" s="116" t="s">
        <v>160</v>
      </c>
      <c r="D59" s="116" t="s">
        <v>164</v>
      </c>
      <c r="E59" s="116" t="s">
        <v>134</v>
      </c>
      <c r="F59" s="116" t="str">
        <f t="shared" si="1"/>
        <v>対象</v>
      </c>
    </row>
    <row r="60" spans="1:6" x14ac:dyDescent="0.4">
      <c r="A60" s="116" t="str">
        <f t="shared" si="0"/>
        <v>Z戸建住宅8地域</v>
      </c>
      <c r="B60" s="116" t="s">
        <v>165</v>
      </c>
      <c r="C60" s="116" t="s">
        <v>155</v>
      </c>
      <c r="D60" s="116" t="s">
        <v>164</v>
      </c>
      <c r="E60" s="116" t="s">
        <v>134</v>
      </c>
      <c r="F60" s="116" t="str">
        <f t="shared" si="1"/>
        <v>対象</v>
      </c>
    </row>
    <row r="61" spans="1:6" x14ac:dyDescent="0.4">
      <c r="A61" s="116" t="str">
        <f t="shared" si="0"/>
        <v>Z共同住宅8地域</v>
      </c>
      <c r="B61" s="116" t="s">
        <v>165</v>
      </c>
      <c r="C61" s="116" t="s">
        <v>160</v>
      </c>
      <c r="D61" s="116" t="s">
        <v>164</v>
      </c>
      <c r="E61" s="116" t="s">
        <v>134</v>
      </c>
      <c r="F61" s="116" t="str">
        <f t="shared" si="1"/>
        <v>対象</v>
      </c>
    </row>
  </sheetData>
  <phoneticPr fontId="3"/>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FB7FB4E3F3884CA5E9D39FD34BABD8" ma:contentTypeVersion="14" ma:contentTypeDescription="新しいドキュメントを作成します。" ma:contentTypeScope="" ma:versionID="da23bd4e296fe4faad76aa3184d8e94a">
  <xsd:schema xmlns:xsd="http://www.w3.org/2001/XMLSchema" xmlns:xs="http://www.w3.org/2001/XMLSchema" xmlns:p="http://schemas.microsoft.com/office/2006/metadata/properties" xmlns:ns2="f0fc40b5-0137-413d-b08b-f14be2a0c0e4" xmlns:ns3="dfd569ee-a108-48e8-8367-6caeb7d66a63" xmlns:ns4="a26607ab-acce-4977-bcf4-b0f01afe3773" targetNamespace="http://schemas.microsoft.com/office/2006/metadata/properties" ma:root="true" ma:fieldsID="cb850c052d4f7c86c1d0c268b0699da6" ns2:_="" ns3:_="" ns4:_="">
    <xsd:import namespace="f0fc40b5-0137-413d-b08b-f14be2a0c0e4"/>
    <xsd:import namespace="dfd569ee-a108-48e8-8367-6caeb7d66a63"/>
    <xsd:import namespace="a26607ab-acce-4977-bcf4-b0f01afe377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lcf76f155ced4ddcb4097134ff3c332f" minOccurs="0"/>
                <xsd:element ref="ns4: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4:SharedWithUsers" minOccurs="0"/>
                <xsd:element ref="ns4:SharedWithDetail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fc40b5-0137-413d-b08b-f14be2a0c0e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fd569ee-a108-48e8-8367-6caeb7d66a6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48e9c2bd-e334-435e-baf5-cfb9b5657358"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26607ab-acce-4977-bcf4-b0f01afe3773"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953E2A68-EBCB-4753-B6F4-DA585A98B4A4}" ma:internalName="TaxCatchAll" ma:showField="CatchAllData" ma:web="{f0fc40b5-0137-413d-b08b-f14be2a0c0e4}">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a26607ab-acce-4977-bcf4-b0f01afe3773" xsi:nil="true"/>
    <lcf76f155ced4ddcb4097134ff3c332f xmlns="dfd569ee-a108-48e8-8367-6caeb7d66a63">
      <Terms xmlns="http://schemas.microsoft.com/office/infopath/2007/PartnerControls"/>
    </lcf76f155ced4ddcb4097134ff3c332f>
    <_dlc_DocId xmlns="f0fc40b5-0137-413d-b08b-f14be2a0c0e4">JPFS0072-2018251719-1293</_dlc_DocId>
    <_dlc_DocIdUrl xmlns="f0fc40b5-0137-413d-b08b-f14be2a0c0e4">
      <Url>https://lixilgroup.sharepoint.com/sites/JPFS0072/_layouts/15/DocIdRedir.aspx?ID=JPFS0072-2018251719-1293</Url>
      <Description>JPFS0072-2018251719-1293</Description>
    </_dlc_DocIdUrl>
  </documentManagement>
</p:properties>
</file>

<file path=customXml/itemProps1.xml><?xml version="1.0" encoding="utf-8"?>
<ds:datastoreItem xmlns:ds="http://schemas.openxmlformats.org/officeDocument/2006/customXml" ds:itemID="{14BAB6D6-46B3-4639-9076-509B31307699}"/>
</file>

<file path=customXml/itemProps2.xml><?xml version="1.0" encoding="utf-8"?>
<ds:datastoreItem xmlns:ds="http://schemas.openxmlformats.org/officeDocument/2006/customXml" ds:itemID="{3CEF158B-F4B8-4BEF-A51E-659A40E3128B}"/>
</file>

<file path=customXml/itemProps3.xml><?xml version="1.0" encoding="utf-8"?>
<ds:datastoreItem xmlns:ds="http://schemas.openxmlformats.org/officeDocument/2006/customXml" ds:itemID="{5FB926B0-17EB-4F83-B0EA-09F2C5C11CAA}"/>
</file>

<file path=customXml/itemProps4.xml><?xml version="1.0" encoding="utf-8"?>
<ds:datastoreItem xmlns:ds="http://schemas.openxmlformats.org/officeDocument/2006/customXml" ds:itemID="{372742FF-815C-410A-91DF-54EC271A07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737</vt:i4>
      </vt:variant>
    </vt:vector>
  </HeadingPairs>
  <TitlesOfParts>
    <vt:vector size="744" baseType="lpstr">
      <vt:lpstr>LIXIL対象製品リスト</vt:lpstr>
      <vt:lpstr>補助額を調べる</vt:lpstr>
      <vt:lpstr>名前定義</vt:lpstr>
      <vt:lpstr>開閉形式記号</vt:lpstr>
      <vt:lpstr>サイズ</vt:lpstr>
      <vt:lpstr>補助額</vt:lpstr>
      <vt:lpstr>こどもエコグレード</vt:lpstr>
      <vt:lpstr>LIXIL対象製品リスト!Print_Area</vt:lpstr>
      <vt:lpstr>開閉形式記号!Print_Area</vt:lpstr>
      <vt:lpstr>名前定義!Print_Area</vt:lpstr>
      <vt:lpstr>LIXIL対象製品リスト!Print_Titles</vt:lpstr>
      <vt:lpstr>名前定義!Print_Titles</vt:lpstr>
      <vt:lpstr>製品名一覧</vt:lpstr>
      <vt:lpstr>断熱等</vt:lpstr>
      <vt:lpstr>断熱等_防犯</vt:lpstr>
      <vt:lpstr>断熱等_防犯エルムーブ２</vt:lpstr>
      <vt:lpstr>断熱等_防犯エルムーブ２エルムーブ２_一本引き_L15型_L16型_L25型_L27型_官民防犯仕様_</vt:lpstr>
      <vt:lpstr>断熱等_防犯エルムーブ２エルムーブ２_一本引き_L15型_L16型_L25型_L27型_官民防犯仕様__８地域向け_</vt:lpstr>
      <vt:lpstr>断熱等_防犯エルムーブ２エルムーブ２_一本引き_L15型_L16型_L25型_L27型_官民防犯仕様__８地域向け_引戸_E_</vt:lpstr>
      <vt:lpstr>断熱等_防犯エルムーブ２エルムーブ２_一本引き_L15型_L16型_L25型_L27型_官民防犯仕様_引戸_E_</vt:lpstr>
      <vt:lpstr>断熱等_防犯エルムーブ２エルムーブ２_一本引き_L15型_L16型_L25型_L27型除く_官民防犯仕様_</vt:lpstr>
      <vt:lpstr>断熱等_防犯エルムーブ２エルムーブ２_一本引き_L15型_L16型_L25型_L27型除く_官民防犯仕様__８地域向け_</vt:lpstr>
      <vt:lpstr>断熱等_防犯エルムーブ２エルムーブ２_一本引き_L15型_L16型_L25型_L27型除く_官民防犯仕様__８地域向け_引戸_E_</vt:lpstr>
      <vt:lpstr>断熱等_防犯エルムーブ２エルムーブ２_一本引き_L15型_L16型_L25型_L27型除く_官民防犯仕様_引戸_E_</vt:lpstr>
      <vt:lpstr>断熱等_防犯エルムーブ２エルムーブ２_片袖_L12_L14_L24_L28_L29_L63型_官民防犯仕様__８地域向け_</vt:lpstr>
      <vt:lpstr>断熱等_防犯エルムーブ２エルムーブ２_片袖_L12_L14_L24_L28_L29_L63型_官民防犯仕様__８地域向け_引戸_E_</vt:lpstr>
      <vt:lpstr>断熱等_防犯エルムーブ２エルムーブ２_片袖_L15_L16_L25_L27_L12_L14_L24_L28_L29_L63型除く_官民防犯仕様__８地域向け_</vt:lpstr>
      <vt:lpstr>断熱等_防犯エルムーブ２エルムーブ２_片袖_L15_L16_L25_L27_L12_L14_L24_L28_L29_L63型除く_官民防犯仕様__８地域向け_引戸_E_</vt:lpstr>
      <vt:lpstr>断熱等_防犯エルムーブ２エルムーブ２_片袖_L15型_L16型_L25型_L27型_官民防犯仕様_</vt:lpstr>
      <vt:lpstr>断熱等_防犯エルムーブ２エルムーブ２_片袖_L15型_L16型_L25型_L27型_官民防犯仕様__８地域向け_</vt:lpstr>
      <vt:lpstr>断熱等_防犯エルムーブ２エルムーブ２_片袖_L15型_L16型_L25型_L27型_官民防犯仕様__８地域向け_引戸_E_</vt:lpstr>
      <vt:lpstr>断熱等_防犯エルムーブ２エルムーブ２_片袖_L15型_L16型_L25型_L27型_官民防犯仕様_引戸_E_</vt:lpstr>
      <vt:lpstr>断熱等_防犯エルムーブ２エルムーブ２_片袖_L15型_L16型_L25型_L27型除く_官民防犯仕様_</vt:lpstr>
      <vt:lpstr>断熱等_防犯エルムーブ２エルムーブ２_片袖_L15型_L16型_L25型_L27型除く_官民防犯仕様_引戸_E_</vt:lpstr>
      <vt:lpstr>断熱等_防犯ジエスタ２</vt:lpstr>
      <vt:lpstr>断熱等_防犯ジエスタ２ジエスタ２_ｋ２仕様_ガラス入り__官民防犯仕様__８地域向け_</vt:lpstr>
      <vt:lpstr>断熱等_防犯ジエスタ２ジエスタ２_ｋ２仕様_ガラス入り__官民防犯仕様__８地域向け_ドア_開き戸_D_</vt:lpstr>
      <vt:lpstr>断熱等_防犯ジエスタ２ジエスタ２_ｋ２仕様_ガラス無し__官民防犯仕様__８地域向け_</vt:lpstr>
      <vt:lpstr>断熱等_防犯ジエスタ２ジエスタ２_ｋ２仕様_ガラス無し__官民防犯仕様__８地域向け_ドア_開き戸_D_</vt:lpstr>
      <vt:lpstr>断熱等_防犯ジエスタ２ジエスタ２_ｋ２仕様_袖付き_ガラス入り_採風仕様_規格__官民防犯仕様_</vt:lpstr>
      <vt:lpstr>断熱等_防犯ジエスタ２ジエスタ２_ｋ２仕様_袖付き_ガラス入り_採風仕様_規格__官民防犯仕様_ドア_開き戸_D_</vt:lpstr>
      <vt:lpstr>断熱等_防犯ジエスタ２ジエスタ２_ｋ２仕様_袖付き_ガラス入り_採風仕様_規格_特注共通__官民防犯仕様_</vt:lpstr>
      <vt:lpstr>断熱等_防犯ジエスタ２ジエスタ２_ｋ２仕様_袖付き_ガラス入り_採風仕様_規格_特注共通__官民防犯仕様_ドア_開き戸_D_</vt:lpstr>
      <vt:lpstr>断熱等_防犯ジエスタ２ジエスタ２_ｋ２仕様_袖付き_ガラス入り_採風仕様_特注__官民防犯仕様_</vt:lpstr>
      <vt:lpstr>断熱等_防犯ジエスタ２ジエスタ２_ｋ２仕様_袖付き_ガラス入り_採風仕様_特注__官民防犯仕様_ドア_開き戸_D_</vt:lpstr>
      <vt:lpstr>断熱等_防犯ジエスタ２ジエスタ２_ｋ２仕様_袖付き_ガラス入り_採風仕様除く_規格__官民防犯仕様_</vt:lpstr>
      <vt:lpstr>断熱等_防犯ジエスタ２ジエスタ２_ｋ２仕様_袖付き_ガラス入り_採風仕様除く_規格__官民防犯仕様_ドア_開き戸_D_</vt:lpstr>
      <vt:lpstr>断熱等_防犯ジエスタ２ジエスタ２_ｋ２仕様_袖付き_ガラス入り_採風仕様除く_規格_特注共通__官民防犯_</vt:lpstr>
      <vt:lpstr>断熱等_防犯ジエスタ２ジエスタ２_ｋ２仕様_袖付き_ガラス入り_採風仕様除く_規格_特注共通__官民防犯_ドア_開き戸_D_</vt:lpstr>
      <vt:lpstr>断熱等_防犯ジエスタ２ジエスタ２_ｋ２仕様_袖付き_ガラス入り_採風仕様除く_特注__官民防犯仕様_</vt:lpstr>
      <vt:lpstr>断熱等_防犯ジエスタ２ジエスタ２_ｋ２仕様_袖付き_ガラス入り_採風仕様除く_特注__官民防犯仕様_ドア_開き戸_D_</vt:lpstr>
      <vt:lpstr>断熱等_防犯ジエスタ２ジエスタ２_ｋ２仕様_袖付き_ガラス無し__官民防犯_</vt:lpstr>
      <vt:lpstr>断熱等_防犯ジエスタ２ジエスタ２_ｋ２仕様_袖付き_ガラス無し__官民防犯_ドア_開き戸_D_</vt:lpstr>
      <vt:lpstr>断熱等_防犯ジエスタ２ジエスタ２_ｋ２仕様_袖無し_ガラス入り_ポスト有無共通_採風仕様_官民防犯仕様_</vt:lpstr>
      <vt:lpstr>断熱等_防犯ジエスタ２ジエスタ２_ｋ２仕様_袖無し_ガラス入り_ポスト有無共通_採風仕様_官民防犯仕様_ドア_開き戸_D_</vt:lpstr>
      <vt:lpstr>断熱等_防犯ジエスタ２ジエスタ２_ｋ２仕様_袖無し_ガラス入り_ポスト有無共通_採風仕様除く_官民防犯仕様_</vt:lpstr>
      <vt:lpstr>断熱等_防犯ジエスタ２ジエスタ２_ｋ２仕様_袖無し_ガラス入り_ポスト有無共通_採風仕様除く_官民防犯仕様_ドア_開き戸_D_</vt:lpstr>
      <vt:lpstr>断熱等_防犯ジエスタ２ジエスタ２_ｋ２仕様_袖無し_ガラス無し_ポスト有無共通__官民防犯仕様_</vt:lpstr>
      <vt:lpstr>断熱等_防犯ジエスタ２ジエスタ２_ｋ２仕様_袖無し_ガラス無し_ポスト有無共通__官民防犯仕様_ドア_開き戸_D_</vt:lpstr>
      <vt:lpstr>断熱等_防犯ジエスタ２ジエスタ２_ｋ４仕様_ガラス入り_ポスト有無共通__官民防犯仕様__８地域向け_</vt:lpstr>
      <vt:lpstr>断熱等_防犯ジエスタ２ジエスタ２_ｋ４仕様_ガラス入り_ポスト有無共通__官民防犯仕様__８地域向け_ドア_開き戸_D_</vt:lpstr>
      <vt:lpstr>断熱等_防犯ジエスタ２ジエスタ２_ｋ４仕様_ガラス無し_ポスト有無共通__官民防犯仕様__８地域向け_</vt:lpstr>
      <vt:lpstr>断熱等_防犯ジエスタ２ジエスタ２_ｋ４仕様_ガラス無し_ポスト有無共通__官民防犯仕様__８地域向け_ドア_開き戸_D_</vt:lpstr>
      <vt:lpstr>断熱等_防犯ジエスタ２ジエスタ２_ｋ４仕様_袖付き_ガラス入り_採風仕様_官民防犯仕様_</vt:lpstr>
      <vt:lpstr>断熱等_防犯ジエスタ２ジエスタ２_ｋ４仕様_袖付き_ガラス入り_採風仕様_官民防犯仕様_ドア_開き戸_D_</vt:lpstr>
      <vt:lpstr>断熱等_防犯ジエスタ２ジエスタ２_ｋ４仕様_袖付き_ガラス入り_採風仕様及びステンドガラス仕様除く</vt:lpstr>
      <vt:lpstr>断熱等_防犯ジエスタ２ジエスタ２_ｋ４仕様_袖付き_ガラス入り_採風仕様及びステンドガラス仕様除くドア_開き戸_D_</vt:lpstr>
      <vt:lpstr>断熱等_防犯ジエスタ２ジエスタ２_ｋ４仕様_袖付き_ガラス無し__官民防犯仕様_</vt:lpstr>
      <vt:lpstr>断熱等_防犯ジエスタ２ジエスタ２_ｋ４仕様_袖付き_ガラス無し__官民防犯仕様_ドア_開き戸_D_</vt:lpstr>
      <vt:lpstr>断熱等_防犯ジエスタ２ジエスタ２_ｋ４仕様_袖無し_ガラス入り_ポスト有無共通_採風仕様_官民防犯仕様_</vt:lpstr>
      <vt:lpstr>断熱等_防犯ジエスタ２ジエスタ２_ｋ４仕様_袖無し_ガラス入り_ポスト有無共通_採風仕様_官民防犯仕様_ドア_開き戸_D_</vt:lpstr>
      <vt:lpstr>断熱等_防犯ジエスタ２ジエスタ２_ｋ４仕様_袖無し_ガラス入り_ポスト有無共通_採風仕様及びステンドガラス仕様除く_官民防犯_</vt:lpstr>
      <vt:lpstr>断熱等_防犯ジエスタ２ジエスタ２_ｋ４仕様_袖無し_ガラス入り_ポスト有無共通_採風仕様及びステンドガラス仕様除く_官民防犯_ドア_開き戸_D_</vt:lpstr>
      <vt:lpstr>断熱等_防犯ジエスタ２ジエスタ２_ｋ４仕様_袖無し_ガラス無し_ポスト有無共通__官民防犯_</vt:lpstr>
      <vt:lpstr>断熱等_防犯ジエスタ２ジエスタ２_ｋ４仕様_袖無し_ガラス無し_ポスト有無共通__官民防犯_ドア_開き戸_D_</vt:lpstr>
      <vt:lpstr>断熱等_防犯ジエスタ２防火戸</vt:lpstr>
      <vt:lpstr>断熱等_防犯ジエスタ２防火戸ジエスタ２防火戸_ｋ２仕様_ガラス入り__官民防犯仕様_</vt:lpstr>
      <vt:lpstr>断熱等_防犯ジエスタ２防火戸ジエスタ２防火戸_ｋ２仕様_ガラス入り__官民防犯仕様__８地域向け_</vt:lpstr>
      <vt:lpstr>断熱等_防犯ジエスタ２防火戸ジエスタ２防火戸_ｋ２仕様_ガラス入り__官民防犯仕様__８地域向け_ドア_開き戸_D_</vt:lpstr>
      <vt:lpstr>断熱等_防犯ジエスタ２防火戸ジエスタ２防火戸_ｋ２仕様_ガラス入り__官民防犯仕様_ドア_開き戸_D_</vt:lpstr>
      <vt:lpstr>断熱等_防犯ジエスタ２防火戸ジエスタ２防火戸_ｋ２仕様_ガラス無し__官民防犯仕様_</vt:lpstr>
      <vt:lpstr>断熱等_防犯ジエスタ２防火戸ジエスタ２防火戸_ｋ２仕様_ガラス無し__官民防犯仕様__８地域向け_</vt:lpstr>
      <vt:lpstr>断熱等_防犯ジエスタ２防火戸ジエスタ２防火戸_ｋ２仕様_ガラス無し__官民防犯仕様__８地域向け_ドア_開き戸_D_</vt:lpstr>
      <vt:lpstr>断熱等_防犯ジエスタ２防火戸ジエスタ２防火戸_ｋ２仕様_ガラス無し__官民防犯仕様_ドア_開き戸_D_</vt:lpstr>
      <vt:lpstr>断熱等_防犯ジエスタ２防火戸ジエスタ２防火戸_ｋ４仕様_ガラス入り__官民防犯仕様__８地域向け_</vt:lpstr>
      <vt:lpstr>断熱等_防犯ジエスタ２防火戸ジエスタ２防火戸_ｋ４仕様_ガラス入り__官民防犯仕様__８地域向け_ドア_開き戸_D_</vt:lpstr>
      <vt:lpstr>断熱等_防犯ジエスタ２防火戸ジエスタ２防火戸_ｋ４仕様_ガラス入り_採風仕様_官民防犯仕様_</vt:lpstr>
      <vt:lpstr>断熱等_防犯ジエスタ２防火戸ジエスタ２防火戸_ｋ４仕様_ガラス入り_採風仕様_官民防犯仕様_ドア_開き戸_D_</vt:lpstr>
      <vt:lpstr>断熱等_防犯ジエスタ２防火戸ジエスタ２防火戸_ｋ４仕様_ガラス入り_採風仕様除く_官民防犯仕様_</vt:lpstr>
      <vt:lpstr>断熱等_防犯ジエスタ２防火戸ジエスタ２防火戸_ｋ４仕様_ガラス入り_採風仕様除く_官民防犯仕様_ドア_開き戸_D_</vt:lpstr>
      <vt:lpstr>断熱等_防犯ジエスタ２防火戸ジエスタ２防火戸_ｋ４仕様_ガラス無し__官民防犯仕様_</vt:lpstr>
      <vt:lpstr>断熱等_防犯ジエスタ２防火戸ジエスタ２防火戸_ｋ４仕様_ガラス無し__官民防犯仕様__８地域向け_</vt:lpstr>
      <vt:lpstr>断熱等_防犯ジエスタ２防火戸ジエスタ２防火戸_ｋ４仕様_ガラス無し__官民防犯仕様__８地域向け_ドア_開き戸_D_</vt:lpstr>
      <vt:lpstr>断熱等_防犯ジエスタ２防火戸ジエスタ２防火戸_ｋ４仕様_ガラス無し__官民防犯仕様_ドア_開き戸_D_</vt:lpstr>
      <vt:lpstr>断熱等_防犯断熱玄関引戸ｋ３シリーズ</vt:lpstr>
      <vt:lpstr>断熱等_防犯断熱玄関引戸ｋ３シリーズ断熱玄関引戸ｋ３シリーズ_11型_13_23型_40型_41型__官民防犯仕様_</vt:lpstr>
      <vt:lpstr>断熱等_防犯断熱玄関引戸ｋ３シリーズ断熱玄関引戸ｋ３シリーズ_11型_13_23型_40型_41型__官民防犯仕様__８地域向け_</vt:lpstr>
      <vt:lpstr>断熱等_防犯断熱玄関引戸ｋ３シリーズ断熱玄関引戸ｋ３シリーズ_11型_13_23型_40型_41型__官民防犯仕様__８地域向け_引戸_E_</vt:lpstr>
      <vt:lpstr>断熱等_防犯断熱玄関引戸ｋ３シリーズ断熱玄関引戸ｋ３シリーズ_11型_13_23型_40型_41型__官民防犯仕様_引戸_E_</vt:lpstr>
      <vt:lpstr>断熱等_防犯断熱玄関引戸ｋ３シリーズ断熱玄関引戸ｋ３シリーズ_24_31型__官民防犯仕様__８地域向け_</vt:lpstr>
      <vt:lpstr>断熱等_防犯断熱玄関引戸ｋ３シリーズ断熱玄関引戸ｋ３シリーズ_24_31型__官民防犯仕様__８地域向け_引戸_E_</vt:lpstr>
      <vt:lpstr>断熱等_防犯断熱玄関引戸ｋ３シリーズ断熱玄関引戸ｋ３シリーズ_ランマ付き_24_28型_官民防犯仕様_</vt:lpstr>
      <vt:lpstr>断熱等_防犯断熱玄関引戸ｋ３シリーズ断熱玄関引戸ｋ３シリーズ_ランマ付き_24_28型_官民防犯仕様_引戸_E_</vt:lpstr>
      <vt:lpstr>断熱等_防犯断熱玄関引戸ｋ３シリーズ断熱玄関引戸ｋ３シリーズ_ランマ付き_29_31型_官民防犯仕様_</vt:lpstr>
      <vt:lpstr>断熱等_防犯断熱玄関引戸ｋ３シリーズ断熱玄関引戸ｋ３シリーズ_ランマ付き_29_31型_官民防犯仕様_引戸_E_</vt:lpstr>
      <vt:lpstr>断熱等_防犯断熱玄関引戸ｋ３シリーズ断熱玄関引戸ｋ３シリーズ_ランマ無し_24_31型_官民防犯仕様_</vt:lpstr>
      <vt:lpstr>断熱等_防犯断熱玄関引戸ｋ３シリーズ断熱玄関引戸ｋ３シリーズ_ランマ無し_24_31型_官民防犯仕様_引戸_E_</vt:lpstr>
      <vt:lpstr>断熱等アヴァントス</vt:lpstr>
      <vt:lpstr>断熱等アヴァントスアヴァントス_ガラス入り_55型除く__８地域向け_</vt:lpstr>
      <vt:lpstr>断熱等アヴァントスアヴァントス_ガラス入り_55型除く__８地域向け_ドア_開き戸_D_</vt:lpstr>
      <vt:lpstr>断熱等アヴァントスアヴァントス_ガラス無し__８地域向け_</vt:lpstr>
      <vt:lpstr>断熱等アヴァントスアヴァントス_ガラス無し__８地域向け_ドア_開き戸_D_</vt:lpstr>
      <vt:lpstr>断熱等アヴァントスアヴァントス_袖付き_本体ガラス入り_55型除く_</vt:lpstr>
      <vt:lpstr>断熱等アヴァントスアヴァントス_袖付き_本体ガラス入り_55型除く_ドア_開き戸_D_</vt:lpstr>
      <vt:lpstr>断熱等アヴァントスアヴァントス_袖付き_本体ガラス無し_</vt:lpstr>
      <vt:lpstr>断熱等アヴァントスアヴァントス_袖付き_本体ガラス無し_ドア_開き戸_D_</vt:lpstr>
      <vt:lpstr>断熱等アヴァントスアヴァントス_袖無し_ガラス入り_55型除く_</vt:lpstr>
      <vt:lpstr>断熱等アヴァントスアヴァントス_袖無し_ガラス入り_55型除く_ドア_開き戸_D_</vt:lpstr>
      <vt:lpstr>断熱等アヴァントスアヴァントス_袖無し_ガラス無し_</vt:lpstr>
      <vt:lpstr>断熱等アヴァントスアヴァントス_袖無し_ガラス無し_ドア_開き戸_D_</vt:lpstr>
      <vt:lpstr>断熱等エルムーブ２</vt:lpstr>
      <vt:lpstr>断熱等エルムーブ２エルムーブ２_一本引き_L15型_L16型_L25型_L27型</vt:lpstr>
      <vt:lpstr>断熱等エルムーブ２エルムーブ２_一本引き_L15型_L16型_L25型_L27型_８地域向け_</vt:lpstr>
      <vt:lpstr>断熱等エルムーブ２エルムーブ２_一本引き_L15型_L16型_L25型_L27型_８地域向け_引戸_E_</vt:lpstr>
      <vt:lpstr>断熱等エルムーブ２エルムーブ２_一本引き_L15型_L16型_L25型_L27型引戸_E_</vt:lpstr>
      <vt:lpstr>断熱等エルムーブ２エルムーブ２_一本引き_L15型_L16型_L25型_L27型除く</vt:lpstr>
      <vt:lpstr>断熱等エルムーブ２エルムーブ２_一本引き_L15型_L16型_L25型_L27型除く_８地域向け_</vt:lpstr>
      <vt:lpstr>断熱等エルムーブ２エルムーブ２_一本引き_L15型_L16型_L25型_L27型除く_８地域向け_引戸_E_</vt:lpstr>
      <vt:lpstr>断熱等エルムーブ２エルムーブ２_一本引き_L15型_L16型_L25型_L27型除く引戸_E_</vt:lpstr>
      <vt:lpstr>断熱等エルムーブ２エルムーブ２_片袖_L12_L14_L24_L28_L29_L63型_８地域向け_</vt:lpstr>
      <vt:lpstr>断熱等エルムーブ２エルムーブ２_片袖_L12_L14_L24_L28_L29_L63型_８地域向け_引戸_E_</vt:lpstr>
      <vt:lpstr>断熱等エルムーブ２エルムーブ２_片袖_L15_L16_L25_L27_L12_L14_L24_L28_L29_L63型除く_８地域向け_</vt:lpstr>
      <vt:lpstr>断熱等エルムーブ２エルムーブ２_片袖_L15_L16_L25_L27_L12_L14_L24_L28_L29_L63型除く_８地域向け_引戸_E_</vt:lpstr>
      <vt:lpstr>断熱等エルムーブ２エルムーブ２_片袖_L15型_L16型_L25型_L27型</vt:lpstr>
      <vt:lpstr>断熱等エルムーブ２エルムーブ２_片袖_L15型_L16型_L25型_L27型_８地域向け_</vt:lpstr>
      <vt:lpstr>断熱等エルムーブ２エルムーブ２_片袖_L15型_L16型_L25型_L27型_８地域向け_引戸_E_</vt:lpstr>
      <vt:lpstr>断熱等エルムーブ２エルムーブ２_片袖_L15型_L16型_L25型_L27型引戸_E_</vt:lpstr>
      <vt:lpstr>断熱等エルムーブ２エルムーブ２_片袖_L15型_L16型_L25型_L27型除く</vt:lpstr>
      <vt:lpstr>断熱等エルムーブ２エルムーブ２_片袖_L15型_L16型_L25型_L27型除く引戸_E_</vt:lpstr>
      <vt:lpstr>断熱等エルムーブ２防火戸</vt:lpstr>
      <vt:lpstr>断熱等エルムーブ２防火戸エルムーブ２防火戸_L15型_L16型_L25型_L27型_</vt:lpstr>
      <vt:lpstr>断熱等エルムーブ２防火戸エルムーブ２防火戸_L15型_L16型_L25型_L27型__８地域向け_</vt:lpstr>
      <vt:lpstr>断熱等エルムーブ２防火戸エルムーブ２防火戸_L15型_L16型_L25型_L27型__８地域向け_引戸_E_</vt:lpstr>
      <vt:lpstr>断熱等エルムーブ２防火戸エルムーブ２防火戸_L15型_L16型_L25型_L27型_引戸_E_</vt:lpstr>
      <vt:lpstr>断熱等エルムーブ２防火戸エルムーブ２防火戸_L15型_L16型_L25型_L27型除く_</vt:lpstr>
      <vt:lpstr>断熱等エルムーブ２防火戸エルムーブ２防火戸_L15型_L16型_L25型_L27型除く__８地域向け_</vt:lpstr>
      <vt:lpstr>断熱等エルムーブ２防火戸エルムーブ２防火戸_L15型_L16型_L25型_L27型除く__８地域向け_引戸_E_</vt:lpstr>
      <vt:lpstr>断熱等エルムーブ２防火戸エルムーブ２防火戸_L15型_L16型_L25型_L27型除く_引戸_E_</vt:lpstr>
      <vt:lpstr>断熱等グランデル２</vt:lpstr>
      <vt:lpstr>断熱等グランデル２グランデル２_スタンダード仕様_183型_片開き_親子_子扉ガラス入り_</vt:lpstr>
      <vt:lpstr>断熱等グランデル２グランデル２_スタンダード仕様_183型_片開き_親子_子扉ガラス入り_ドア_開き戸_D_</vt:lpstr>
      <vt:lpstr>断熱等グランデル２グランデル２_スタンダード仕様_183型_片開き_親子_子扉ガラス無し_</vt:lpstr>
      <vt:lpstr>断熱等グランデル２グランデル２_スタンダード仕様_183型_片開き_親子_子扉ガラス無し_ドア_開き戸_D_</vt:lpstr>
      <vt:lpstr>断熱等グランデル２グランデル２_スタンダード仕様_ST1_ガラス入り_</vt:lpstr>
      <vt:lpstr>断熱等グランデル２グランデル２_スタンダード仕様_ST1_ガラス入り__８地域向け_</vt:lpstr>
      <vt:lpstr>断熱等グランデル２グランデル２_スタンダード仕様_ST1_ガラス入り__８地域向け_ドア_開き戸_D_</vt:lpstr>
      <vt:lpstr>断熱等グランデル２グランデル２_スタンダード仕様_ST1_ガラス入り_ドア_開き戸_D_</vt:lpstr>
      <vt:lpstr>断熱等グランデル２グランデル２_スタンダード仕様_ST1_ガラス無し_</vt:lpstr>
      <vt:lpstr>断熱等グランデル２グランデル２_スタンダード仕様_ST1_ガラス無し__８地域向け_</vt:lpstr>
      <vt:lpstr>断熱等グランデル２グランデル２_スタンダード仕様_ST1_ガラス無し__８地域向け_ドア_開き戸_D_</vt:lpstr>
      <vt:lpstr>断熱等グランデル２グランデル２_スタンダード仕様_ST1_ガラス無し_ドア_開き戸_D_</vt:lpstr>
      <vt:lpstr>断熱等グランデル２グランデル２_スタンダード仕様_ST2_123型_132型_183型_親子_子扉ガラス入り_</vt:lpstr>
      <vt:lpstr>断熱等グランデル２グランデル２_スタンダード仕様_ST2_123型_132型_183型_親子_子扉ガラス入り__８地域向け_</vt:lpstr>
      <vt:lpstr>断熱等グランデル２グランデル２_スタンダード仕様_ST2_123型_132型_183型_親子_子扉ガラス入り__８地域向け_ドア_開き戸_D_</vt:lpstr>
      <vt:lpstr>断熱等グランデル２グランデル２_スタンダード仕様_ST2_123型_132型_183型_親子_子扉ガラス入り_ドア_開き戸_D_</vt:lpstr>
      <vt:lpstr>断熱等グランデル２グランデル２_スタンダード仕様_ST2_123型_132型_183型_片開き_親子_子扉ガラス無し_</vt:lpstr>
      <vt:lpstr>断熱等グランデル２グランデル２_スタンダード仕様_ST2_123型_132型_183型_片開き_親子_子扉ガラス無し__８地域向け_</vt:lpstr>
      <vt:lpstr>断熱等グランデル２グランデル２_スタンダード仕様_ST2_123型_132型_183型_片開き_親子_子扉ガラス無し__８地域向け_ドア_開き戸_D_</vt:lpstr>
      <vt:lpstr>断熱等グランデル２グランデル２_スタンダード仕様_ST2_123型_132型_183型_片開き_親子_子扉ガラス無し_ドア_開き戸_D_</vt:lpstr>
      <vt:lpstr>断熱等グランデル２グランデル２_スタンダード仕様_ST2_ガラス入り_123型_132型_183型除く</vt:lpstr>
      <vt:lpstr>断熱等グランデル２グランデル２_スタンダード仕様_ST2_ガラス入り_123型_132型_183型除く_８地域向け_</vt:lpstr>
      <vt:lpstr>断熱等グランデル２グランデル２_スタンダード仕様_ST2_ガラス入り_123型_132型_183型除く_８地域向け_ドア_開き戸_D_</vt:lpstr>
      <vt:lpstr>断熱等グランデル２グランデル２_スタンダード仕様_ST2_ガラス入り_123型_132型_183型除くドア_開き戸_D_</vt:lpstr>
      <vt:lpstr>断熱等グランデル２グランデル２_スタンダード仕様_ST2_ガラス無し_</vt:lpstr>
      <vt:lpstr>断熱等グランデル２グランデル２_スタンダード仕様_ST2_ガラス無し__８地域向け_</vt:lpstr>
      <vt:lpstr>断熱等グランデル２グランデル２_スタンダード仕様_ST2_ガラス無し__８地域向け_ドア_開き戸_D_</vt:lpstr>
      <vt:lpstr>断熱等グランデル２グランデル２_スタンダード仕様_ST2_ガラス無し_ドア_開き戸_D_</vt:lpstr>
      <vt:lpstr>断熱等グランデル２グランデル２_スタンダード仕様_ST3_ガラス入り_</vt:lpstr>
      <vt:lpstr>断熱等グランデル２グランデル２_スタンダード仕様_ST3_ガラス入り__８地域向け_</vt:lpstr>
      <vt:lpstr>断熱等グランデル２グランデル２_スタンダード仕様_ST3_ガラス入り__８地域向け_ドア_開き戸_D_</vt:lpstr>
      <vt:lpstr>断熱等グランデル２グランデル２_スタンダード仕様_ST3_ガラス入り_ドア_開き戸_D_</vt:lpstr>
      <vt:lpstr>断熱等グランデル２グランデル２_スタンダード仕様_ST3_ガラス無し_</vt:lpstr>
      <vt:lpstr>断熱等グランデル２グランデル２_スタンダード仕様_ST3_ガラス無し__８地域向け_</vt:lpstr>
      <vt:lpstr>断熱等グランデル２グランデル２_スタンダード仕様_ST3_ガラス無し__８地域向け_ドア_開き戸_D_</vt:lpstr>
      <vt:lpstr>断熱等グランデル２グランデル２_スタンダード仕様_ST3_ガラス無し_ドア_開き戸_D_</vt:lpstr>
      <vt:lpstr>断熱等グランデル２グランデル２_スタンダード仕様_ガラス入り__８地域向け_</vt:lpstr>
      <vt:lpstr>断熱等グランデル２グランデル２_スタンダード仕様_ガラス入り__８地域向け_ドア_開き戸_D_</vt:lpstr>
      <vt:lpstr>断熱等グランデル２グランデル２_スタンダード仕様_ガラス入り_183型除く</vt:lpstr>
      <vt:lpstr>断熱等グランデル２グランデル２_スタンダード仕様_ガラス入り_183型除くドア_開き戸_D_</vt:lpstr>
      <vt:lpstr>断熱等グランデル２グランデル２_スタンダード仕様_ガラス無し_</vt:lpstr>
      <vt:lpstr>断熱等グランデル２グランデル２_スタンダード仕様_ガラス無し__８地域向け_</vt:lpstr>
      <vt:lpstr>断熱等グランデル２グランデル２_スタンダード仕様_ガラス無し__８地域向け_ドア_開き戸_D_</vt:lpstr>
      <vt:lpstr>断熱等グランデル２グランデル２_スタンダード仕様_ガラス無し_ドア_開き戸_D_</vt:lpstr>
      <vt:lpstr>断熱等グランデル２グランデル２_ハイグレード仕様_HG1_ガラス入り_</vt:lpstr>
      <vt:lpstr>断熱等グランデル２グランデル２_ハイグレード仕様_HG1_ガラス入り__８地域向け_</vt:lpstr>
      <vt:lpstr>断熱等グランデル２グランデル２_ハイグレード仕様_HG1_ガラス入り__８地域向け_ドア_開き戸_D_</vt:lpstr>
      <vt:lpstr>断熱等グランデル２グランデル２_ハイグレード仕様_HG1_ガラス入り_ドア_開き戸_D_</vt:lpstr>
      <vt:lpstr>断熱等グランデル２グランデル２_ハイグレード仕様_HG1_ガラス無し_</vt:lpstr>
      <vt:lpstr>断熱等グランデル２グランデル２_ハイグレード仕様_HG1_ガラス無し__８地域向け_</vt:lpstr>
      <vt:lpstr>断熱等グランデル２グランデル２_ハイグレード仕様_HG1_ガラス無し__８地域向け_ドア_開き戸_D_</vt:lpstr>
      <vt:lpstr>断熱等グランデル２グランデル２_ハイグレード仕様_HG1_ガラス無し_ドア_開き戸_D_</vt:lpstr>
      <vt:lpstr>断熱等グランデル２グランデル２_ハイグレード仕様_ガラス入り_</vt:lpstr>
      <vt:lpstr>断熱等グランデル２グランデル２_ハイグレード仕様_ガラス入り__８地域向け_</vt:lpstr>
      <vt:lpstr>断熱等グランデル２グランデル２_ハイグレード仕様_ガラス入り__８地域向け_ドア_開き戸_D_</vt:lpstr>
      <vt:lpstr>断熱等グランデル２グランデル２_ハイグレード仕様_ガラス入り_ドア_開き戸_D_</vt:lpstr>
      <vt:lpstr>断熱等グランデル２グランデル２_ハイグレード仕様_ガラス無し_</vt:lpstr>
      <vt:lpstr>断熱等グランデル２グランデル２_ハイグレード仕様_ガラス無し__８地域向け_</vt:lpstr>
      <vt:lpstr>断熱等グランデル２グランデル２_ハイグレード仕様_ガラス無し__８地域向け_ドア_開き戸_D_</vt:lpstr>
      <vt:lpstr>断熱等グランデル２グランデル２_ハイグレード仕様_ガラス無し_ドア_開き戸_D_</vt:lpstr>
      <vt:lpstr>断熱等クリエラＲ</vt:lpstr>
      <vt:lpstr>断熱等クリエラＲクリエラＲ_10_11_19型__８地域向け_</vt:lpstr>
      <vt:lpstr>断熱等クリエラＲクリエラＲ_10_11_19型__８地域向け_ドア_開き戸_D_</vt:lpstr>
      <vt:lpstr>断熱等クリエラＲクリエラＲ_12_18_20型__８地域向け_</vt:lpstr>
      <vt:lpstr>断熱等クリエラＲクリエラＲ_12_18_20型__８地域向け_ドア_開き戸_D_</vt:lpstr>
      <vt:lpstr>断熱等クリエラガラスドア</vt:lpstr>
      <vt:lpstr>断熱等クリエラガラスドアクリエラガラスドア_ＰＧ仕様</vt:lpstr>
      <vt:lpstr>断熱等クリエラガラスドアクリエラガラスドア_ＰＧ仕様_８地域向け_</vt:lpstr>
      <vt:lpstr>断熱等クリエラガラスドアクリエラガラスドア_ＰＧ仕様_８地域向け_ドア_開き戸_D_</vt:lpstr>
      <vt:lpstr>断熱等クリエラガラスドアクリエラガラスドア_ＰＧ仕様ドア_開き戸_D_</vt:lpstr>
      <vt:lpstr>断熱等ジエスタ２</vt:lpstr>
      <vt:lpstr>断熱等ジエスタ２ジエスタ２_ｋ２仕様_ガラス入り__８地域向け_</vt:lpstr>
      <vt:lpstr>断熱等ジエスタ２ジエスタ２_ｋ２仕様_ガラス入り__８地域向け_ドア_開き戸_D_</vt:lpstr>
      <vt:lpstr>断熱等ジエスタ２ジエスタ２_ｋ２仕様_ガラス無し__８地域向け_</vt:lpstr>
      <vt:lpstr>断熱等ジエスタ２ジエスタ２_ｋ２仕様_ガラス無し__８地域向け_ドア_開き戸_D_</vt:lpstr>
      <vt:lpstr>断熱等ジエスタ２ジエスタ２_ｋ２仕様_袖付き_ガラス入り_採風仕様_規格_</vt:lpstr>
      <vt:lpstr>断熱等ジエスタ２ジエスタ２_ｋ２仕様_袖付き_ガラス入り_採風仕様_規格_ドア_開き戸_D_</vt:lpstr>
      <vt:lpstr>断熱等ジエスタ２ジエスタ２_ｋ２仕様_袖付き_ガラス入り_採風仕様_規格_特注共通_</vt:lpstr>
      <vt:lpstr>断熱等ジエスタ２ジエスタ２_ｋ２仕様_袖付き_ガラス入り_採風仕様_規格_特注共通_ドア_開き戸_D_</vt:lpstr>
      <vt:lpstr>断熱等ジエスタ２ジエスタ２_ｋ２仕様_袖付き_ガラス入り_採風仕様_特注_</vt:lpstr>
      <vt:lpstr>断熱等ジエスタ２ジエスタ２_ｋ２仕様_袖付き_ガラス入り_採風仕様_特注_ドア_開き戸_D_</vt:lpstr>
      <vt:lpstr>断熱等ジエスタ２ジエスタ２_ｋ２仕様_袖付き_ガラス入り_採風仕様除く_規格_</vt:lpstr>
      <vt:lpstr>断熱等ジエスタ２ジエスタ２_ｋ２仕様_袖付き_ガラス入り_採風仕様除く_規格_ドア_開き戸_D_</vt:lpstr>
      <vt:lpstr>断熱等ジエスタ２ジエスタ２_ｋ２仕様_袖付き_ガラス入り_採風仕様除く_規格_特注共通_</vt:lpstr>
      <vt:lpstr>断熱等ジエスタ２ジエスタ２_ｋ２仕様_袖付き_ガラス入り_採風仕様除く_規格_特注共通_ドア_開き戸_D_</vt:lpstr>
      <vt:lpstr>断熱等ジエスタ２ジエスタ２_ｋ２仕様_袖付き_ガラス入り_採風仕様除く_特注_</vt:lpstr>
      <vt:lpstr>断熱等ジエスタ２ジエスタ２_ｋ２仕様_袖付き_ガラス入り_採風仕様除く_特注_ドア_開き戸_D_</vt:lpstr>
      <vt:lpstr>断熱等ジエスタ２ジエスタ２_ｋ２仕様_袖付き_ガラス無し_</vt:lpstr>
      <vt:lpstr>断熱等ジエスタ２ジエスタ２_ｋ２仕様_袖付き_ガラス無し_ドア_開き戸_D_</vt:lpstr>
      <vt:lpstr>断熱等ジエスタ２ジエスタ２_ｋ２仕様_袖無し_ガラス入り_ポスト有無共通_採風仕様</vt:lpstr>
      <vt:lpstr>断熱等ジエスタ２ジエスタ２_ｋ２仕様_袖無し_ガラス入り_ポスト有無共通_採風仕様ドア_開き戸_D_</vt:lpstr>
      <vt:lpstr>断熱等ジエスタ２ジエスタ２_ｋ２仕様_袖無し_ガラス入り_ポスト有無共通_採風仕様除く</vt:lpstr>
      <vt:lpstr>断熱等ジエスタ２ジエスタ２_ｋ２仕様_袖無し_ガラス入り_ポスト有無共通_採風仕様除くドア_開き戸_D_</vt:lpstr>
      <vt:lpstr>断熱等ジエスタ２ジエスタ２_ｋ２仕様_袖無し_ガラス無し_ポスト有無共通_</vt:lpstr>
      <vt:lpstr>断熱等ジエスタ２ジエスタ２_ｋ２仕様_袖無し_ガラス無し_ポスト有無共通_ドア_開き戸_D_</vt:lpstr>
      <vt:lpstr>断熱等ジエスタ２ジエスタ２_ｋ４仕様_ガラス入り_ステンドガラス仕様除く_８地域向け_</vt:lpstr>
      <vt:lpstr>断熱等ジエスタ２ジエスタ２_ｋ４仕様_ガラス入り_ステンドガラス仕様除く_８地域向け_ドア_開き戸_D_</vt:lpstr>
      <vt:lpstr>断熱等ジエスタ２ジエスタ２_ｋ４仕様_ガラス無し__８地域向け_</vt:lpstr>
      <vt:lpstr>断熱等ジエスタ２ジエスタ２_ｋ４仕様_ガラス無し__８地域向け_ドア_開き戸_D_</vt:lpstr>
      <vt:lpstr>断熱等ジエスタ２ジエスタ２_ｋ４仕様_袖付き_ガラス入り_採風仕様</vt:lpstr>
      <vt:lpstr>断熱等ジエスタ２ジエスタ２_ｋ４仕様_袖付き_ガラス入り_採風仕様ドア_開き戸_D_</vt:lpstr>
      <vt:lpstr>断熱等ジエスタ２ジエスタ２_ｋ４仕様_袖付き_ガラス入り_採風仕様及びステンドガラス仕様除く</vt:lpstr>
      <vt:lpstr>断熱等ジエスタ２ジエスタ２_ｋ４仕様_袖付き_ガラス入り_採風仕様及びステンドガラス仕様除くドア_開き戸_D_</vt:lpstr>
      <vt:lpstr>断熱等ジエスタ２ジエスタ２_ｋ４仕様_袖付き_ガラス無し_</vt:lpstr>
      <vt:lpstr>断熱等ジエスタ２ジエスタ２_ｋ４仕様_袖付き_ガラス無し_ドア_開き戸_D_</vt:lpstr>
      <vt:lpstr>断熱等ジエスタ２ジエスタ２_ｋ４仕様_袖無し_ガラス入り_ポスト有無共通_採風仕様</vt:lpstr>
      <vt:lpstr>断熱等ジエスタ２ジエスタ２_ｋ４仕様_袖無し_ガラス入り_ポスト有無共通_採風仕様ドア_開き戸_D_</vt:lpstr>
      <vt:lpstr>断熱等ジエスタ２ジエスタ２_ｋ４仕様_袖無し_ガラス入り_ポスト有無共通_採風仕様及びステンドガラス仕様除く</vt:lpstr>
      <vt:lpstr>断熱等ジエスタ２ジエスタ２_ｋ４仕様_袖無し_ガラス入り_ポスト有無共通_採風仕様及びステンドガラス仕様除くドア_開き戸_D_</vt:lpstr>
      <vt:lpstr>断熱等ジエスタ２ジエスタ２_ｋ４仕様_袖無し_ガラス無し_ポスト有無共通_</vt:lpstr>
      <vt:lpstr>断熱等ジエスタ２ジエスタ２_ｋ４仕様_袖無し_ガラス無し_ポスト有無共通_ドア_開き戸_D_</vt:lpstr>
      <vt:lpstr>断熱等ジエスタ２防火戸</vt:lpstr>
      <vt:lpstr>断熱等ジエスタ２防火戸ジエスタ２防火戸_ｋ２仕様_ガラス入り_</vt:lpstr>
      <vt:lpstr>断熱等ジエスタ２防火戸ジエスタ２防火戸_ｋ２仕様_ガラス入り__８地域向け_</vt:lpstr>
      <vt:lpstr>断熱等ジエスタ２防火戸ジエスタ２防火戸_ｋ２仕様_ガラス入り__８地域向け_ドア_開き戸_D_</vt:lpstr>
      <vt:lpstr>断熱等ジエスタ２防火戸ジエスタ２防火戸_ｋ２仕様_ガラス入り_ドア_開き戸_D_</vt:lpstr>
      <vt:lpstr>断熱等ジエスタ２防火戸ジエスタ２防火戸_ｋ２仕様_ガラス無し_</vt:lpstr>
      <vt:lpstr>断熱等ジエスタ２防火戸ジエスタ２防火戸_ｋ２仕様_ガラス無し__８地域向け_</vt:lpstr>
      <vt:lpstr>断熱等ジエスタ２防火戸ジエスタ２防火戸_ｋ２仕様_ガラス無し__８地域向け_ドア_開き戸_D_</vt:lpstr>
      <vt:lpstr>断熱等ジエスタ２防火戸ジエスタ２防火戸_ｋ２仕様_ガラス無し_ドア_開き戸_D_</vt:lpstr>
      <vt:lpstr>断熱等ジエスタ２防火戸ジエスタ２防火戸_ｋ４仕様__ガラス入り__８地域向け_</vt:lpstr>
      <vt:lpstr>断熱等ジエスタ２防火戸ジエスタ２防火戸_ｋ４仕様__ガラス入り__８地域向け_ドア_開き戸_D_</vt:lpstr>
      <vt:lpstr>断熱等ジエスタ２防火戸ジエスタ２防火戸_ｋ４仕様__ガラス無し__８地域向け_</vt:lpstr>
      <vt:lpstr>断熱等ジエスタ２防火戸ジエスタ２防火戸_ｋ４仕様__ガラス無し__８地域向け_ドア_開き戸_D_</vt:lpstr>
      <vt:lpstr>断熱等ジエスタ２防火戸ジエスタ２防火戸_ｋ４仕様_ガラス入り_採風仕様</vt:lpstr>
      <vt:lpstr>断熱等ジエスタ２防火戸ジエスタ２防火戸_ｋ４仕様_ガラス入り_採風仕様ドア_開き戸_D_</vt:lpstr>
      <vt:lpstr>断熱等ジエスタ２防火戸ジエスタ２防火戸_ｋ４仕様_ガラス入り_採風仕様除く</vt:lpstr>
      <vt:lpstr>断熱等ジエスタ２防火戸ジエスタ２防火戸_ｋ４仕様_ガラス入り_採風仕様除くドア_開き戸_D_</vt:lpstr>
      <vt:lpstr>断熱等ジエスタ２防火戸ジエスタ２防火戸_ｋ４仕様_ガラス無し_</vt:lpstr>
      <vt:lpstr>断熱等ジエスタ２防火戸ジエスタ２防火戸_ｋ４仕様_ガラス無し_ドア_開き戸_D_</vt:lpstr>
      <vt:lpstr>断熱等プレナスＸ</vt:lpstr>
      <vt:lpstr>断熱等プレナスＸプレナスＸ_C41_N41_M41型除く__８地域向け_</vt:lpstr>
      <vt:lpstr>断熱等プレナスＸプレナスＸ_C41_N41_M41型除く__８地域向け_ドア_開き戸_D_</vt:lpstr>
      <vt:lpstr>断熱等プレナスＸプレナスＸ_N16_T11型__８地域向け_</vt:lpstr>
      <vt:lpstr>断熱等プレナスＸプレナスＸ_N16_T11型__８地域向け_ドア_開き戸_D_</vt:lpstr>
      <vt:lpstr>断熱等リジェーロα</vt:lpstr>
      <vt:lpstr>断熱等リジェーロαリジェーロα_ｋ２仕様_ガラス入り__８地域向け_</vt:lpstr>
      <vt:lpstr>断熱等リジェーロαリジェーロα_ｋ２仕様_ガラス入り__８地域向け_ドア_開き戸_D_</vt:lpstr>
      <vt:lpstr>断熱等リジェーロαリジェーロα_ｋ２仕様_ガラス無し__８地域向け_</vt:lpstr>
      <vt:lpstr>断熱等リジェーロαリジェーロα_ｋ２仕様_ガラス無し__８地域向け_ドア_開き戸_D_</vt:lpstr>
      <vt:lpstr>断熱等リジェーロαリジェーロα_ｋ２仕様_ランマ付き_本体ガラス入り_</vt:lpstr>
      <vt:lpstr>断熱等リジェーロαリジェーロα_ｋ２仕様_ランマ付き_本体ガラス入り_ドア_開き戸_D_</vt:lpstr>
      <vt:lpstr>断熱等リジェーロαリジェーロα_ｋ２仕様_ランマ付き_本体ガラス無し_</vt:lpstr>
      <vt:lpstr>断熱等リジェーロαリジェーロα_ｋ２仕様_ランマ付き_本体ガラス無し_ドア_開き戸_D_</vt:lpstr>
      <vt:lpstr>断熱等リジェーロαリジェーロα_ｋ２仕様_ランマ無し_ガラス入り_</vt:lpstr>
      <vt:lpstr>断熱等リジェーロαリジェーロα_ｋ２仕様_ランマ無し_ガラス入り_ドア_開き戸_D_</vt:lpstr>
      <vt:lpstr>断熱等リジェーロαリジェーロα_ｋ２仕様_ランマ無し_ガラス無し_</vt:lpstr>
      <vt:lpstr>断熱等リジェーロαリジェーロα_ｋ２仕様_ランマ無し_ガラス無し_ドア_開き戸_D_</vt:lpstr>
      <vt:lpstr>断熱等リジェーロαリジェーロα_ｋ３仕様_ガラス入り__８地域向け_</vt:lpstr>
      <vt:lpstr>断熱等リジェーロαリジェーロα_ｋ３仕様_ガラス入り__８地域向け_ドア_開き戸_D_</vt:lpstr>
      <vt:lpstr>断熱等リジェーロαリジェーロα_ｋ３仕様_ガラス無し__８地域向け_</vt:lpstr>
      <vt:lpstr>断熱等リジェーロαリジェーロα_ｋ３仕様_ガラス無し__８地域向け_ドア_開き戸_D_</vt:lpstr>
      <vt:lpstr>断熱等リジェーロαリジェーロα_ｋ３仕様_ランマ付き_ガラス入り_</vt:lpstr>
      <vt:lpstr>断熱等リジェーロαリジェーロα_ｋ３仕様_ランマ付き_ガラス入り_ドア_開き戸_D_</vt:lpstr>
      <vt:lpstr>断熱等リジェーロαリジェーロα_ｋ３仕様_ランマ付き_ガラス無し_</vt:lpstr>
      <vt:lpstr>断熱等リジェーロαリジェーロα_ｋ３仕様_ランマ付き_ガラス無し_ドア_開き戸_D_</vt:lpstr>
      <vt:lpstr>断熱等リジェーロαリジェーロα_ｋ３仕様_ランマ無し_ガラス入り_</vt:lpstr>
      <vt:lpstr>断熱等リジェーロαリジェーロα_ｋ３仕様_ランマ無し_ガラス入り_ドア_開き戸_D_</vt:lpstr>
      <vt:lpstr>断熱等リジェーロαリジェーロα_ｋ３仕様_ランマ無し_ガラス無し_</vt:lpstr>
      <vt:lpstr>断熱等リジェーロαリジェーロα_ｋ３仕様_ランマ無し_ガラス無し_ドア_開き戸_D_</vt:lpstr>
      <vt:lpstr>断熱等リジェーロαリジェーロα_ｋ４仕様_31型_32型__８地域向け_</vt:lpstr>
      <vt:lpstr>断熱等リジェーロαリジェーロα_ｋ４仕様_31型_32型__８地域向け_ドア_開き戸_D_</vt:lpstr>
      <vt:lpstr>断熱等リジェーロαリジェーロα_ｋ４仕様_31型_32型除く__８地域向け_</vt:lpstr>
      <vt:lpstr>断熱等リジェーロαリジェーロα_ｋ４仕様_31型_32型除く__８地域向け_ドア_開き戸_D_</vt:lpstr>
      <vt:lpstr>断熱等リジェーロαリジェーロα_ｋ４仕様_ランマ付き_31型_32型</vt:lpstr>
      <vt:lpstr>断熱等リジェーロαリジェーロα_ｋ４仕様_ランマ付き_31型_32型ドア_開き戸_D_</vt:lpstr>
      <vt:lpstr>断熱等リジェーロαリジェーロα_ｋ４仕様_ランマ付き_31型_32型除く</vt:lpstr>
      <vt:lpstr>断熱等リジェーロαリジェーロα_ｋ４仕様_ランマ付き_31型_32型除くドア_開き戸_D_</vt:lpstr>
      <vt:lpstr>断熱等リジェーロαリジェーロα_ｋ４仕様_ランマ無し_31型_32型</vt:lpstr>
      <vt:lpstr>断熱等リジェーロαリジェーロα_ｋ４仕様_ランマ無し_31型_32型ドア_開き戸_D_</vt:lpstr>
      <vt:lpstr>断熱等リジェーロαリジェーロα_ｋ４仕様_ランマ無し_31型_32型除く</vt:lpstr>
      <vt:lpstr>断熱等リジェーロαリジェーロα_ｋ４仕様_ランマ無し_31型_32型除くドア_開き戸_D_</vt:lpstr>
      <vt:lpstr>断熱等リジェーロαリジェーロα_ｋ６仕様_31型_32型__８地域向け_</vt:lpstr>
      <vt:lpstr>断熱等リジェーロαリジェーロα_ｋ６仕様_31型_32型__８地域向け_ドア_開き戸_D_</vt:lpstr>
      <vt:lpstr>断熱等リジェーロαリジェーロα_ｋ６仕様_31型_32型除く__８地域向け_</vt:lpstr>
      <vt:lpstr>断熱等リジェーロαリジェーロα_ｋ６仕様_31型_32型除く__８地域向け_ドア_開き戸_D_</vt:lpstr>
      <vt:lpstr>断熱等リジェーロαリジェーロα_ｋ６仕様_ランマ付き_31型_32型</vt:lpstr>
      <vt:lpstr>断熱等リジェーロαリジェーロα_ｋ６仕様_ランマ付き_31型_32型ドア_開き戸_D_</vt:lpstr>
      <vt:lpstr>断熱等リジェーロαリジェーロα_ｋ６仕様_ランマ付き_31型_32型除く</vt:lpstr>
      <vt:lpstr>断熱等リジェーロαリジェーロα_ｋ６仕様_ランマ付き_31型_32型除くドア_開き戸_D_</vt:lpstr>
      <vt:lpstr>断熱等リジェーロα防火戸</vt:lpstr>
      <vt:lpstr>断熱等リジェーロα防火戸リジェーロα防火戸_ｋ２仕様_ガラス入り_</vt:lpstr>
      <vt:lpstr>断熱等リジェーロα防火戸リジェーロα防火戸_ｋ２仕様_ガラス入り__８地域向け_</vt:lpstr>
      <vt:lpstr>断熱等リジェーロα防火戸リジェーロα防火戸_ｋ２仕様_ガラス入り__８地域向け_ドア_開き戸_D_</vt:lpstr>
      <vt:lpstr>断熱等リジェーロα防火戸リジェーロα防火戸_ｋ２仕様_ガラス入り_ドア_開き戸_D_</vt:lpstr>
      <vt:lpstr>断熱等リジェーロα防火戸リジェーロα防火戸_ｋ２仕様_ガラス無し_</vt:lpstr>
      <vt:lpstr>断熱等リジェーロα防火戸リジェーロα防火戸_ｋ２仕様_ガラス無し__８地域向け_</vt:lpstr>
      <vt:lpstr>断熱等リジェーロα防火戸リジェーロα防火戸_ｋ２仕様_ガラス無し__８地域向け_ドア_開き戸_D_</vt:lpstr>
      <vt:lpstr>断熱等リジェーロα防火戸リジェーロα防火戸_ｋ２仕様_ガラス無し_ドア_開き戸_D_</vt:lpstr>
      <vt:lpstr>断熱等リジェーロα防火戸リジェーロα防火戸_ｋ３仕様_ガラス入り_</vt:lpstr>
      <vt:lpstr>断熱等リジェーロα防火戸リジェーロα防火戸_ｋ３仕様_ガラス入り__８地域向け_</vt:lpstr>
      <vt:lpstr>断熱等リジェーロα防火戸リジェーロα防火戸_ｋ３仕様_ガラス入り__８地域向け_ドア_開き戸_D_</vt:lpstr>
      <vt:lpstr>断熱等リジェーロα防火戸リジェーロα防火戸_ｋ３仕様_ガラス入り_ドア_開き戸_D_</vt:lpstr>
      <vt:lpstr>断熱等リジェーロα防火戸リジェーロα防火戸_ｋ３仕様_ガラス無し_</vt:lpstr>
      <vt:lpstr>断熱等リジェーロα防火戸リジェーロα防火戸_ｋ３仕様_ガラス無し__８地域向け_</vt:lpstr>
      <vt:lpstr>断熱等リジェーロα防火戸リジェーロα防火戸_ｋ３仕様_ガラス無し__８地域向け_ドア_開き戸_D_</vt:lpstr>
      <vt:lpstr>断熱等リジェーロα防火戸リジェーロα防火戸_ｋ３仕様_ガラス無し_ドア_開き戸_D_</vt:lpstr>
      <vt:lpstr>断熱等リジェーロα防火戸リジェーロα防火戸_ｋ４仕様_ガラス入り_</vt:lpstr>
      <vt:lpstr>断熱等リジェーロα防火戸リジェーロα防火戸_ｋ４仕様_ガラス入り__８地域向け_</vt:lpstr>
      <vt:lpstr>断熱等リジェーロα防火戸リジェーロα防火戸_ｋ４仕様_ガラス入り__８地域向け_ドア_開き戸_D_</vt:lpstr>
      <vt:lpstr>断熱等リジェーロα防火戸リジェーロα防火戸_ｋ４仕様_ガラス入り_ドア_開き戸_D_</vt:lpstr>
      <vt:lpstr>断熱等リジェーロα防火戸リジェーロα防火戸_ｋ４仕様_ガラス無し_</vt:lpstr>
      <vt:lpstr>断熱等リジェーロα防火戸リジェーロα防火戸_ｋ４仕様_ガラス無し__８地域向け_</vt:lpstr>
      <vt:lpstr>断熱等リジェーロα防火戸リジェーロα防火戸_ｋ４仕様_ガラス無し__８地域向け_ドア_開き戸_D_</vt:lpstr>
      <vt:lpstr>断熱等リジェーロα防火戸リジェーロα防火戸_ｋ４仕様_ガラス無し_ドア_開き戸_D_</vt:lpstr>
      <vt:lpstr>断熱等リシェントアパートドア</vt:lpstr>
      <vt:lpstr>断熱等リシェントアパートドアリシェントアパートドア_ｋ２仕様_ガラス入り__８地域向け_</vt:lpstr>
      <vt:lpstr>断熱等リシェントアパートドアリシェントアパートドア_ｋ２仕様_ガラス入り__８地域向け_ドア_開き戸_D_</vt:lpstr>
      <vt:lpstr>断熱等リシェントアパートドアリシェントアパートドア_ｋ２仕様_ガラス無し__８地域向け_</vt:lpstr>
      <vt:lpstr>断熱等リシェントアパートドアリシェントアパートドア_ｋ２仕様_ガラス無し__８地域向け_ドア_開き戸_D_</vt:lpstr>
      <vt:lpstr>断熱等リシェントアパートドアリシェントアパートドア_ｋ２仕様_ランマ付き_ガラス入り_ポスト無し_</vt:lpstr>
      <vt:lpstr>断熱等リシェントアパートドアリシェントアパートドア_ｋ２仕様_ランマ付き_ガラス入り_ポスト無し_ドア_開き戸_D_</vt:lpstr>
      <vt:lpstr>断熱等リシェントアパートドアリシェントアパートドア_ｋ２仕様_ランマ付き_ガラス入り_ポスト有り_</vt:lpstr>
      <vt:lpstr>断熱等リシェントアパートドアリシェントアパートドア_ｋ２仕様_ランマ付き_ガラス入り_ポスト有り_ドア_開き戸_D_</vt:lpstr>
      <vt:lpstr>断熱等リシェントアパートドアリシェントアパートドア_ｋ２仕様_ランマ付き_ガラス無し_ポスト無し_</vt:lpstr>
      <vt:lpstr>断熱等リシェントアパートドアリシェントアパートドア_ｋ２仕様_ランマ付き_ガラス無し_ポスト無し_ドア_開き戸_D_</vt:lpstr>
      <vt:lpstr>断熱等リシェントアパートドアリシェントアパートドア_ｋ２仕様_ランマ付き_ガラス無し_ポスト有り_</vt:lpstr>
      <vt:lpstr>断熱等リシェントアパートドアリシェントアパートドア_ｋ２仕様_ランマ付き_ガラス無し_ポスト有り_ドア_開き戸_D_</vt:lpstr>
      <vt:lpstr>断熱等リシェントアパートドアリシェントアパートドア_ｋ２仕様_ランマ無し_ガラス入り_ポスト無し_</vt:lpstr>
      <vt:lpstr>断熱等リシェントアパートドアリシェントアパートドア_ｋ２仕様_ランマ無し_ガラス入り_ポスト無し_ドア_開き戸_D_</vt:lpstr>
      <vt:lpstr>断熱等リシェントアパートドアリシェントアパートドア_ｋ２仕様_ランマ無し_ガラス入り_ポスト有り_</vt:lpstr>
      <vt:lpstr>断熱等リシェントアパートドアリシェントアパートドア_ｋ２仕様_ランマ無し_ガラス入り_ポスト有り_ドア_開き戸_D_</vt:lpstr>
      <vt:lpstr>断熱等リシェントアパートドアリシェントアパートドア_ｋ２仕様_ランマ無し_ガラス無し_ポスト無し_</vt:lpstr>
      <vt:lpstr>断熱等リシェントアパートドアリシェントアパートドア_ｋ２仕様_ランマ無し_ガラス無し_ポスト無し_ドア_開き戸_D_</vt:lpstr>
      <vt:lpstr>断熱等リシェントアパートドアリシェントアパートドア_ｋ２仕様_ランマ無し_ガラス無し_ポスト有り_</vt:lpstr>
      <vt:lpstr>断熱等リシェントアパートドアリシェントアパートドア_ｋ２仕様_ランマ無し_ガラス無し_ポスト有り_ドア_開き戸_D_</vt:lpstr>
      <vt:lpstr>断熱等リシェントアパートドアリシェントアパートドア_ｋ４仕様_ガラス入り__８地域向け_</vt:lpstr>
      <vt:lpstr>断熱等リシェントアパートドアリシェントアパートドア_ｋ４仕様_ガラス入り__８地域向け_ドア_開き戸_D_</vt:lpstr>
      <vt:lpstr>断熱等リシェントアパートドアリシェントアパートドア_ｋ４仕様_ガラス無し__８地域向け_</vt:lpstr>
      <vt:lpstr>断熱等リシェントアパートドアリシェントアパートドア_ｋ４仕様_ガラス無し__８地域向け_ドア_開き戸_D_</vt:lpstr>
      <vt:lpstr>断熱等リシェントアパートドアリシェントアパートドア_ｋ４仕様_ランマ付き_ガラス入り_ポスト無し_</vt:lpstr>
      <vt:lpstr>断熱等リシェントアパートドアリシェントアパートドア_ｋ４仕様_ランマ付き_ガラス入り_ポスト無し_ドア_開き戸_D_</vt:lpstr>
      <vt:lpstr>断熱等リシェントアパートドアリシェントアパートドア_ｋ４仕様_ランマ付き_ガラス入り_ポスト有り_</vt:lpstr>
      <vt:lpstr>断熱等リシェントアパートドアリシェントアパートドア_ｋ４仕様_ランマ付き_ガラス入り_ポスト有り_ドア_開き戸_D_</vt:lpstr>
      <vt:lpstr>断熱等リシェントアパートドアリシェントアパートドア_ｋ４仕様_ランマ付き_ガラス無し_ポスト無し_</vt:lpstr>
      <vt:lpstr>断熱等リシェントアパートドアリシェントアパートドア_ｋ４仕様_ランマ付き_ガラス無し_ポスト無し_ドア_開き戸_D_</vt:lpstr>
      <vt:lpstr>断熱等リシェントアパートドアリシェントアパートドア_ｋ４仕様_ランマ付き_ガラス無し_ポスト有り_</vt:lpstr>
      <vt:lpstr>断熱等リシェントアパートドアリシェントアパートドア_ｋ４仕様_ランマ付き_ガラス無し_ポスト有り_ドア_開き戸_D_</vt:lpstr>
      <vt:lpstr>断熱等リシェントアパートドアリシェントアパートドア_ｋ４仕様_ランマ無し_ガラス入り_ポスト無し_</vt:lpstr>
      <vt:lpstr>断熱等リシェントアパートドアリシェントアパートドア_ｋ４仕様_ランマ無し_ガラス入り_ポスト無し_ドア_開き戸_D_</vt:lpstr>
      <vt:lpstr>断熱等リシェントアパートドアリシェントアパートドア_ｋ４仕様_ランマ無し_ガラス入り_ポスト有り_</vt:lpstr>
      <vt:lpstr>断熱等リシェントアパートドアリシェントアパートドア_ｋ４仕様_ランマ無し_ガラス入り_ポスト有り_ドア_開き戸_D_</vt:lpstr>
      <vt:lpstr>断熱等リシェントアパートドアリシェントアパートドア_ｋ４仕様_ランマ無し_ガラス無し_ポスト無し_</vt:lpstr>
      <vt:lpstr>断熱等リシェントアパートドアリシェントアパートドア_ｋ４仕様_ランマ無し_ガラス無し_ポスト無し_ドア_開き戸_D_</vt:lpstr>
      <vt:lpstr>断熱等リシェントアパートドアリシェントアパートドア_ｋ４仕様_ランマ無し_ガラス無し_ポスト有り_</vt:lpstr>
      <vt:lpstr>断熱等リシェントアパートドアリシェントアパートドア_ｋ４仕様_ランマ無し_ガラス無し_ポスト有り_ドア_開き戸_D_</vt:lpstr>
      <vt:lpstr>断熱等リシェント玄関ドア３</vt:lpstr>
      <vt:lpstr>断熱等リシェント玄関ドア３_防火戸</vt:lpstr>
      <vt:lpstr>断熱等リシェント玄関ドア３_防火戸リシェント玄関ドア３_防火戸ｋ２仕様_ガラス入り__８地域向け_</vt:lpstr>
      <vt:lpstr>断熱等リシェント玄関ドア３_防火戸リシェント玄関ドア３_防火戸ｋ２仕様_ガラス入り__８地域向け_ドア_開き戸_D_</vt:lpstr>
      <vt:lpstr>断熱等リシェント玄関ドア３_防火戸リシェント玄関ドア３_防火戸ｋ２仕様_ガラス入り_ポスト無し_採風仕様除く</vt:lpstr>
      <vt:lpstr>断熱等リシェント玄関ドア３_防火戸リシェント玄関ドア３_防火戸ｋ２仕様_ガラス入り_ポスト無し_採風仕様除くドア_開き戸_D_</vt:lpstr>
      <vt:lpstr>断熱等リシェント玄関ドア３_防火戸リシェント玄関ドア３_防火戸ｋ２仕様_ガラス入り_ポスト有り_採風仕様除く</vt:lpstr>
      <vt:lpstr>断熱等リシェント玄関ドア３_防火戸リシェント玄関ドア３_防火戸ｋ２仕様_ガラス入り_ポスト有り_採風仕様除くドア_開き戸_D_</vt:lpstr>
      <vt:lpstr>断熱等リシェント玄関ドア３_防火戸リシェント玄関ドア３_防火戸ｋ２仕様_ガラス無し__８地域向け_</vt:lpstr>
      <vt:lpstr>断熱等リシェント玄関ドア３_防火戸リシェント玄関ドア３_防火戸ｋ２仕様_ガラス無し__８地域向け_ドア_開き戸_D_</vt:lpstr>
      <vt:lpstr>断熱等リシェント玄関ドア３_防火戸リシェント玄関ドア３_防火戸ｋ２仕様_ガラス無し_ポスト無し_</vt:lpstr>
      <vt:lpstr>断熱等リシェント玄関ドア３_防火戸リシェント玄関ドア３_防火戸ｋ２仕様_ガラス無し_ポスト無し_ドア_開き戸_D_</vt:lpstr>
      <vt:lpstr>断熱等リシェント玄関ドア３_防火戸リシェント玄関ドア３_防火戸ｋ２仕様_ガラス無し_ポスト有り_</vt:lpstr>
      <vt:lpstr>断熱等リシェント玄関ドア３_防火戸リシェント玄関ドア３_防火戸ｋ２仕様_ガラス無し_ポスト有り_ドア_開き戸_D_</vt:lpstr>
      <vt:lpstr>断熱等リシェント玄関ドア３_防火戸リシェント玄関ドア３_防火戸ｋ３仕様_ガラス入り__８地域向け_</vt:lpstr>
      <vt:lpstr>断熱等リシェント玄関ドア３_防火戸リシェント玄関ドア３_防火戸ｋ３仕様_ガラス入り__８地域向け_ドア_開き戸_D_</vt:lpstr>
      <vt:lpstr>断熱等リシェント玄関ドア３_防火戸リシェント玄関ドア３_防火戸ｋ３仕様_ガラス入り_ポスト無し_採風仕様</vt:lpstr>
      <vt:lpstr>断熱等リシェント玄関ドア３_防火戸リシェント玄関ドア３_防火戸ｋ３仕様_ガラス入り_ポスト無し_採風仕様ドア_開き戸_D_</vt:lpstr>
      <vt:lpstr>断熱等リシェント玄関ドア３_防火戸リシェント玄関ドア３_防火戸ｋ３仕様_ガラス入り_ポスト有り_採風仕様</vt:lpstr>
      <vt:lpstr>断熱等リシェント玄関ドア３_防火戸リシェント玄関ドア３_防火戸ｋ３仕様_ガラス入り_ポスト有り_採風仕様ドア_開き戸_D_</vt:lpstr>
      <vt:lpstr>断熱等リシェント玄関ドア３_防火戸リシェント玄関ドア３_防火戸ｋ４仕様_ガラス入り__８地域向け_</vt:lpstr>
      <vt:lpstr>断熱等リシェント玄関ドア３_防火戸リシェント玄関ドア３_防火戸ｋ４仕様_ガラス入り__８地域向け_ドア_開き戸_D_</vt:lpstr>
      <vt:lpstr>断熱等リシェント玄関ドア３_防火戸リシェント玄関ドア３_防火戸ｋ４仕様_ガラス入り_ポスト無し_採風仕様</vt:lpstr>
      <vt:lpstr>断熱等リシェント玄関ドア３_防火戸リシェント玄関ドア３_防火戸ｋ４仕様_ガラス入り_ポスト無し_採風仕様ドア_開き戸_D_</vt:lpstr>
      <vt:lpstr>断熱等リシェント玄関ドア３_防火戸リシェント玄関ドア３_防火戸ｋ４仕様_ガラス入り_ポスト無し_採風仕様除く</vt:lpstr>
      <vt:lpstr>断熱等リシェント玄関ドア３_防火戸リシェント玄関ドア３_防火戸ｋ４仕様_ガラス入り_ポスト無し_採風仕様除くドア_開き戸_D_</vt:lpstr>
      <vt:lpstr>断熱等リシェント玄関ドア３_防火戸リシェント玄関ドア３_防火戸ｋ４仕様_ガラス入り_ポスト有り_採風仕様</vt:lpstr>
      <vt:lpstr>断熱等リシェント玄関ドア３_防火戸リシェント玄関ドア３_防火戸ｋ４仕様_ガラス入り_ポスト有り_採風仕様ドア_開き戸_D_</vt:lpstr>
      <vt:lpstr>断熱等リシェント玄関ドア３_防火戸リシェント玄関ドア３_防火戸ｋ４仕様_ガラス入り_ポスト有り_採風仕様除く</vt:lpstr>
      <vt:lpstr>断熱等リシェント玄関ドア３_防火戸リシェント玄関ドア３_防火戸ｋ４仕様_ガラス入り_ポスト有り_採風仕様除くドア_開き戸_D_</vt:lpstr>
      <vt:lpstr>断熱等リシェント玄関ドア３_防火戸リシェント玄関ドア３_防火戸ｋ４仕様_ガラス無し__８地域向け_</vt:lpstr>
      <vt:lpstr>断熱等リシェント玄関ドア３_防火戸リシェント玄関ドア３_防火戸ｋ４仕様_ガラス無し__８地域向け_ドア_開き戸_D_</vt:lpstr>
      <vt:lpstr>断熱等リシェント玄関ドア３_防火戸リシェント玄関ドア３_防火戸ｋ４仕様_ガラス無し_ポスト無し_</vt:lpstr>
      <vt:lpstr>断熱等リシェント玄関ドア３_防火戸リシェント玄関ドア３_防火戸ｋ４仕様_ガラス無し_ポスト無し_ドア_開き戸_D_</vt:lpstr>
      <vt:lpstr>断熱等リシェント玄関ドア３_防火戸リシェント玄関ドア３_防火戸ｋ４仕様_ガラス無し_ポスト有り_</vt:lpstr>
      <vt:lpstr>断熱等リシェント玄関ドア３_防火戸リシェント玄関ドア３_防火戸ｋ４仕様_ガラス無し_ポスト有り_ドア_開き戸_D_</vt:lpstr>
      <vt:lpstr>断熱等リシェント玄関ドア３リシェント玄関ドア３_ｋ２仕様_ガラス入り__８地域向け_</vt:lpstr>
      <vt:lpstr>断熱等リシェント玄関ドア３リシェント玄関ドア３_ｋ２仕様_ガラス入り__８地域向け_ドア_開き戸_D_</vt:lpstr>
      <vt:lpstr>断熱等リシェント玄関ドア３リシェント玄関ドア３_ｋ２仕様_ガラス無し__８地域向け_</vt:lpstr>
      <vt:lpstr>断熱等リシェント玄関ドア３リシェント玄関ドア３_ｋ２仕様_ガラス無し__８地域向け_ドア_開き戸_D_</vt:lpstr>
      <vt:lpstr>断熱等リシェント玄関ドア３リシェント玄関ドア３_ｋ２仕様_ランマ付き_ガラス入り_ポスト無し_採風仕様_袖付き除く</vt:lpstr>
      <vt:lpstr>断熱等リシェント玄関ドア３リシェント玄関ドア３_ｋ２仕様_ランマ付き_ガラス入り_ポスト無し_採風仕様_袖付き除くドア_開き戸_D_</vt:lpstr>
      <vt:lpstr>断熱等リシェント玄関ドア３リシェント玄関ドア３_ｋ２仕様_ランマ付き_ガラス入り_ポスト無し_採風仕様除く_袖付き除く</vt:lpstr>
      <vt:lpstr>断熱等リシェント玄関ドア３リシェント玄関ドア３_ｋ２仕様_ランマ付き_ガラス入り_ポスト無し_採風仕様除く_袖付き除くドア_開き戸_D_</vt:lpstr>
      <vt:lpstr>断熱等リシェント玄関ドア３リシェント玄関ドア３_ｋ２仕様_ランマ付き_ガラス入り_ポスト有り_採風仕様_袖付き除く</vt:lpstr>
      <vt:lpstr>断熱等リシェント玄関ドア３リシェント玄関ドア３_ｋ２仕様_ランマ付き_ガラス入り_ポスト有り_採風仕様_袖付き除くドア_開き戸_D_</vt:lpstr>
      <vt:lpstr>断熱等リシェント玄関ドア３リシェント玄関ドア３_ｋ２仕様_ランマ付き_ガラス入り_ポスト有り_採風仕様除く_袖付き除く</vt:lpstr>
      <vt:lpstr>断熱等リシェント玄関ドア３リシェント玄関ドア３_ｋ２仕様_ランマ付き_ガラス入り_ポスト有り_採風仕様除く_袖付き除くドア_開き戸_D_</vt:lpstr>
      <vt:lpstr>断熱等リシェント玄関ドア３リシェント玄関ドア３_ｋ２仕様_ランマ付き_ガラス無し_ポスト無し_袖付き除く</vt:lpstr>
      <vt:lpstr>断熱等リシェント玄関ドア３リシェント玄関ドア３_ｋ２仕様_ランマ付き_ガラス無し_ポスト無し_袖付き除くドア_開き戸_D_</vt:lpstr>
      <vt:lpstr>断熱等リシェント玄関ドア３リシェント玄関ドア３_ｋ２仕様_ランマ付き_ガラス無し_ポスト有り_袖付き除く</vt:lpstr>
      <vt:lpstr>断熱等リシェント玄関ドア３リシェント玄関ドア３_ｋ２仕様_ランマ付き_ガラス無し_ポスト有り_袖付き除くドア_開き戸_D_</vt:lpstr>
      <vt:lpstr>断熱等リシェント玄関ドア３リシェント玄関ドア３_ｋ２仕様_袖_ランマ無し_ガラス入り_ポスト無し_採風仕様</vt:lpstr>
      <vt:lpstr>断熱等リシェント玄関ドア３リシェント玄関ドア３_ｋ２仕様_袖_ランマ無し_ガラス入り_ポスト無し_採風仕様ドア_開き戸_D_</vt:lpstr>
      <vt:lpstr>断熱等リシェント玄関ドア３リシェント玄関ドア３_ｋ２仕様_袖_ランマ無し_ガラス入り_ポスト無し_採風仕様除く</vt:lpstr>
      <vt:lpstr>断熱等リシェント玄関ドア３リシェント玄関ドア３_ｋ２仕様_袖_ランマ無し_ガラス入り_ポスト無し_採風仕様除くドア_開き戸_D_</vt:lpstr>
      <vt:lpstr>断熱等リシェント玄関ドア３リシェント玄関ドア３_ｋ２仕様_袖_ランマ無し_ガラス入り_ポスト有り_採風仕様</vt:lpstr>
      <vt:lpstr>断熱等リシェント玄関ドア３リシェント玄関ドア３_ｋ２仕様_袖_ランマ無し_ガラス入り_ポスト有り_採風仕様ドア_開き戸_D_</vt:lpstr>
      <vt:lpstr>断熱等リシェント玄関ドア３リシェント玄関ドア３_ｋ２仕様_袖_ランマ無し_ガラス入り_ポスト有り_採風仕様除く</vt:lpstr>
      <vt:lpstr>断熱等リシェント玄関ドア３リシェント玄関ドア３_ｋ２仕様_袖_ランマ無し_ガラス入り_ポスト有り_採風仕様除くドア_開き戸_D_</vt:lpstr>
      <vt:lpstr>断熱等リシェント玄関ドア３リシェント玄関ドア３_ｋ２仕様_袖_ランマ無し_ガラス無し_ポスト無し_</vt:lpstr>
      <vt:lpstr>断熱等リシェント玄関ドア３リシェント玄関ドア３_ｋ２仕様_袖_ランマ無し_ガラス無し_ポスト無し_ドア_開き戸_D_</vt:lpstr>
      <vt:lpstr>断熱等リシェント玄関ドア３リシェント玄関ドア３_ｋ２仕様_袖_ランマ無し_ガラス無し_ポスト有り_</vt:lpstr>
      <vt:lpstr>断熱等リシェント玄関ドア３リシェント玄関ドア３_ｋ２仕様_袖_ランマ無し_ガラス無し_ポスト有り_ドア_開き戸_D_</vt:lpstr>
      <vt:lpstr>断熱等リシェント玄関ドア３リシェント玄関ドア３_ｋ２仕様_袖付き_ガラス入り_ポスト無し_採風仕様</vt:lpstr>
      <vt:lpstr>断熱等リシェント玄関ドア３リシェント玄関ドア３_ｋ２仕様_袖付き_ガラス入り_ポスト無し_採風仕様ドア_開き戸_D_</vt:lpstr>
      <vt:lpstr>断熱等リシェント玄関ドア３リシェント玄関ドア３_ｋ２仕様_袖付き_ガラス入り_ポスト無し_採風仕様除く</vt:lpstr>
      <vt:lpstr>断熱等リシェント玄関ドア３リシェント玄関ドア３_ｋ２仕様_袖付き_ガラス入り_ポスト無し_採風仕様除くドア_開き戸_D_</vt:lpstr>
      <vt:lpstr>断熱等リシェント玄関ドア３リシェント玄関ドア３_ｋ２仕様_袖付き_ガラス入り_ポスト有り_採風仕様</vt:lpstr>
      <vt:lpstr>断熱等リシェント玄関ドア３リシェント玄関ドア３_ｋ２仕様_袖付き_ガラス入り_ポスト有り_採風仕様ドア_開き戸_D_</vt:lpstr>
      <vt:lpstr>断熱等リシェント玄関ドア３リシェント玄関ドア３_ｋ２仕様_袖付き_ガラス入り_ポスト有り_採風仕様除く</vt:lpstr>
      <vt:lpstr>断熱等リシェント玄関ドア３リシェント玄関ドア３_ｋ２仕様_袖付き_ガラス入り_ポスト有り_採風仕様除くドア_開き戸_D_</vt:lpstr>
      <vt:lpstr>断熱等リシェント玄関ドア３リシェント玄関ドア３_ｋ２仕様_袖付き_ガラス無し_ポスト無し_</vt:lpstr>
      <vt:lpstr>断熱等リシェント玄関ドア３リシェント玄関ドア３_ｋ２仕様_袖付き_ガラス無し_ポスト無し_ドア_開き戸_D_</vt:lpstr>
      <vt:lpstr>断熱等リシェント玄関ドア３リシェント玄関ドア３_ｋ２仕様_袖付き_ガラス無し_ポスト有り_</vt:lpstr>
      <vt:lpstr>断熱等リシェント玄関ドア３リシェント玄関ドア３_ｋ２仕様_袖付き_ガラス無し_ポスト有り_ドア_開き戸_D_</vt:lpstr>
      <vt:lpstr>断熱等リシェント玄関ドア３リシェント玄関ドア３_ｋ４仕様_ガラス入り__８地域向け_</vt:lpstr>
      <vt:lpstr>断熱等リシェント玄関ドア３リシェント玄関ドア３_ｋ４仕様_ガラス入り__８地域向け_ドア_開き戸_D_</vt:lpstr>
      <vt:lpstr>断熱等リシェント玄関ドア３リシェント玄関ドア３_ｋ４仕様_ガラス無し__８地域向け_</vt:lpstr>
      <vt:lpstr>断熱等リシェント玄関ドア３リシェント玄関ドア３_ｋ４仕様_ガラス無し__８地域向け_ドア_開き戸_D_</vt:lpstr>
      <vt:lpstr>断熱等リシェント玄関ドア３リシェント玄関ドア３_ｋ４仕様_ランマ付き_ガラス入り_ポスト無し_採風仕様_袖付き除く</vt:lpstr>
      <vt:lpstr>断熱等リシェント玄関ドア３リシェント玄関ドア３_ｋ４仕様_ランマ付き_ガラス入り_ポスト無し_採風仕様_袖付き除くドア_開き戸_D_</vt:lpstr>
      <vt:lpstr>断熱等リシェント玄関ドア３リシェント玄関ドア３_ｋ４仕様_ランマ付き_ガラス入り_ポスト無し_採風仕様除く_袖付き除く</vt:lpstr>
      <vt:lpstr>断熱等リシェント玄関ドア３リシェント玄関ドア３_ｋ４仕様_ランマ付き_ガラス入り_ポスト無し_採風仕様除く_袖付き除くドア_開き戸_D_</vt:lpstr>
      <vt:lpstr>断熱等リシェント玄関ドア３リシェント玄関ドア３_ｋ４仕様_ランマ付き_ガラス入り_ポスト有り_採風仕様_袖付き除く</vt:lpstr>
      <vt:lpstr>断熱等リシェント玄関ドア３リシェント玄関ドア３_ｋ４仕様_ランマ付き_ガラス入り_ポスト有り_採風仕様_袖付き除くドア_開き戸_D_</vt:lpstr>
      <vt:lpstr>断熱等リシェント玄関ドア３リシェント玄関ドア３_ｋ４仕様_ランマ付き_ガラス入り_ポスト有り_採風仕様除く_袖付き除く</vt:lpstr>
      <vt:lpstr>断熱等リシェント玄関ドア３リシェント玄関ドア３_ｋ４仕様_ランマ付き_ガラス入り_ポスト有り_採風仕様除く_袖付き除くドア_開き戸_D_</vt:lpstr>
      <vt:lpstr>断熱等リシェント玄関ドア３リシェント玄関ドア３_ｋ４仕様_ランマ付き_ガラス無し_ポスト無し_袖付き除く</vt:lpstr>
      <vt:lpstr>断熱等リシェント玄関ドア３リシェント玄関ドア３_ｋ４仕様_ランマ付き_ガラス無し_ポスト無し_袖付き除くドア_開き戸_D_</vt:lpstr>
      <vt:lpstr>断熱等リシェント玄関ドア３リシェント玄関ドア３_ｋ４仕様_ランマ付き_ガラス無し_ポスト有り_袖付き除く</vt:lpstr>
      <vt:lpstr>断熱等リシェント玄関ドア３リシェント玄関ドア３_ｋ４仕様_ランマ付き_ガラス無し_ポスト有り_袖付き除くドア_開き戸_D_</vt:lpstr>
      <vt:lpstr>断熱等リシェント玄関ドア３リシェント玄関ドア３_ｋ４仕様_袖_ランマ無し_ガラス入り_ポスト無し_採風仕様</vt:lpstr>
      <vt:lpstr>断熱等リシェント玄関ドア３リシェント玄関ドア３_ｋ４仕様_袖_ランマ無し_ガラス入り_ポスト無し_採風仕様ドア_開き戸_D_</vt:lpstr>
      <vt:lpstr>断熱等リシェント玄関ドア３リシェント玄関ドア３_ｋ４仕様_袖_ランマ無し_ガラス入り_ポスト無し_採風仕様除く</vt:lpstr>
      <vt:lpstr>断熱等リシェント玄関ドア３リシェント玄関ドア３_ｋ４仕様_袖_ランマ無し_ガラス入り_ポスト無し_採風仕様除くドア_開き戸_D_</vt:lpstr>
      <vt:lpstr>断熱等リシェント玄関ドア３リシェント玄関ドア３_ｋ４仕様_袖_ランマ無し_ガラス入り_ポスト有り_採風仕様</vt:lpstr>
      <vt:lpstr>断熱等リシェント玄関ドア３リシェント玄関ドア３_ｋ４仕様_袖_ランマ無し_ガラス入り_ポスト有り_採風仕様ドア_開き戸_D_</vt:lpstr>
      <vt:lpstr>断熱等リシェント玄関ドア３リシェント玄関ドア３_ｋ４仕様_袖_ランマ無し_ガラス入り_ポスト有り_採風仕様除く</vt:lpstr>
      <vt:lpstr>断熱等リシェント玄関ドア３リシェント玄関ドア３_ｋ４仕様_袖_ランマ無し_ガラス入り_ポスト有り_採風仕様除くドア_開き戸_D_</vt:lpstr>
      <vt:lpstr>断熱等リシェント玄関ドア３リシェント玄関ドア３_ｋ４仕様_袖_ランマ無し_ガラス無し_ポスト無し_</vt:lpstr>
      <vt:lpstr>断熱等リシェント玄関ドア３リシェント玄関ドア３_ｋ４仕様_袖_ランマ無し_ガラス無し_ポスト無し_ドア_開き戸_D_</vt:lpstr>
      <vt:lpstr>断熱等リシェント玄関ドア３リシェント玄関ドア３_ｋ４仕様_袖_ランマ無し_ガラス無し_ポスト有り_</vt:lpstr>
      <vt:lpstr>断熱等リシェント玄関ドア３リシェント玄関ドア３_ｋ４仕様_袖_ランマ無し_ガラス無し_ポスト有り_ドア_開き戸_D_</vt:lpstr>
      <vt:lpstr>断熱等リシェント玄関ドア３リシェント玄関ドア３_ｋ４仕様_袖付き_ガラス入り_ポスト無し_採風仕様</vt:lpstr>
      <vt:lpstr>断熱等リシェント玄関ドア３リシェント玄関ドア３_ｋ４仕様_袖付き_ガラス入り_ポスト無し_採風仕様ドア_開き戸_D_</vt:lpstr>
      <vt:lpstr>断熱等リシェント玄関ドア３リシェント玄関ドア３_ｋ４仕様_袖付き_ガラス入り_ポスト無し_採風仕様除く</vt:lpstr>
      <vt:lpstr>断熱等リシェント玄関ドア３リシェント玄関ドア３_ｋ４仕様_袖付き_ガラス入り_ポスト無し_採風仕様除くドア_開き戸_D_</vt:lpstr>
      <vt:lpstr>断熱等リシェント玄関ドア３リシェント玄関ドア３_ｋ４仕様_袖付き_ガラス入り_ポスト有り_採風仕様</vt:lpstr>
      <vt:lpstr>断熱等リシェント玄関ドア３リシェント玄関ドア３_ｋ４仕様_袖付き_ガラス入り_ポスト有り_採風仕様ドア_開き戸_D_</vt:lpstr>
      <vt:lpstr>断熱等リシェント玄関ドア３リシェント玄関ドア３_ｋ４仕様_袖付き_ガラス入り_ポスト有り_採風仕様除く</vt:lpstr>
      <vt:lpstr>断熱等リシェント玄関ドア３リシェント玄関ドア３_ｋ４仕様_袖付き_ガラス入り_ポスト有り_採風仕様除くドア_開き戸_D_</vt:lpstr>
      <vt:lpstr>断熱等リシェント玄関ドア３リシェント玄関ドア３_ｋ４仕様_袖付き_ガラス無し_ポスト無し_</vt:lpstr>
      <vt:lpstr>断熱等リシェント玄関ドア３リシェント玄関ドア３_ｋ４仕様_袖付き_ガラス無し_ポスト無し_ドア_開き戸_D_</vt:lpstr>
      <vt:lpstr>断熱等リシェント玄関ドア３リシェント玄関ドア３_ｋ４仕様_袖付き_ガラス無し_ポスト有り_</vt:lpstr>
      <vt:lpstr>断熱等リシェント玄関ドア３リシェント玄関ドア３_ｋ４仕様_袖付き_ガラス無し_ポスト有り_ドア_開き戸_D_</vt:lpstr>
      <vt:lpstr>断熱等リシェント玄関ドア３リシェント玄関ドア３_ＸＥモデル_ガラス無し_</vt:lpstr>
      <vt:lpstr>断熱等リシェント玄関ドア３リシェント玄関ドア３_ＸＥモデル_ガラス無し__８地域向け_</vt:lpstr>
      <vt:lpstr>断熱等リシェント玄関ドア３リシェント玄関ドア３_ＸＥモデル_ガラス無し__８地域向け_ドア_開き戸_D_</vt:lpstr>
      <vt:lpstr>断熱等リシェント玄関ドア３リシェント玄関ドア３_ＸＥモデル_ガラス無し_ドア_開き戸_D_</vt:lpstr>
      <vt:lpstr>断熱等リシェント玄関ドア３リシェント玄関ドア３_アルミ仕様_ガラス入り__８地域向け_</vt:lpstr>
      <vt:lpstr>断熱等リシェント玄関ドア３リシェント玄関ドア３_アルミ仕様_ガラス入り__８地域向け_ドア_開き戸_D_</vt:lpstr>
      <vt:lpstr>断熱等リシェント玄関ドア３リシェント玄関ドア３_高断熱仕様_ガラス入り__８地域向け_</vt:lpstr>
      <vt:lpstr>断熱等リシェント玄関ドア３リシェント玄関ドア３_高断熱仕様_ガラス入り__８地域向け_ドア_開き戸_D_</vt:lpstr>
      <vt:lpstr>断熱等リシェント玄関ドア３リシェント玄関ドア３_高断熱仕様_ガラス無し__８地域向け_</vt:lpstr>
      <vt:lpstr>断熱等リシェント玄関ドア３リシェント玄関ドア３_高断熱仕様_ガラス無し__８地域向け_ドア_開き戸_D_</vt:lpstr>
      <vt:lpstr>断熱等リシェント玄関ドア３リシェント玄関ドア３_高断熱仕様_ハイグレードモデル_ガラス無し_ポスト無し_</vt:lpstr>
      <vt:lpstr>断熱等リシェント玄関ドア３リシェント玄関ドア３_高断熱仕様_ハイグレードモデル_ガラス無し_ポスト無し__８地域向け_</vt:lpstr>
      <vt:lpstr>断熱等リシェント玄関ドア３リシェント玄関ドア３_高断熱仕様_ハイグレードモデル_ガラス無し_ポスト無し__８地域向け_ドア_開き戸_D_</vt:lpstr>
      <vt:lpstr>断熱等リシェント玄関ドア３リシェント玄関ドア３_高断熱仕様_ハイグレードモデル_ガラス無し_ポスト無し_ドア_開き戸_D_</vt:lpstr>
      <vt:lpstr>断熱等リシェント玄関ドア３リシェント玄関ドア３_高断熱仕様_ランマ付き_ガラス入り_ポスト無し_</vt:lpstr>
      <vt:lpstr>断熱等リシェント玄関ドア３リシェント玄関ドア３_高断熱仕様_ランマ付き_ガラス入り_ポスト無し_ドア_開き戸_D_</vt:lpstr>
      <vt:lpstr>断熱等リシェント玄関ドア３リシェント玄関ドア３_高断熱仕様_ランマ付き_ガラス入り_ポスト有り_</vt:lpstr>
      <vt:lpstr>断熱等リシェント玄関ドア３リシェント玄関ドア３_高断熱仕様_ランマ付き_ガラス入り_ポスト有り_ドア_開き戸_D_</vt:lpstr>
      <vt:lpstr>断熱等リシェント玄関ドア３リシェント玄関ドア３_高断熱仕様_ランマ付き_ガラス無し_ポスト無し_</vt:lpstr>
      <vt:lpstr>断熱等リシェント玄関ドア３リシェント玄関ドア３_高断熱仕様_ランマ付き_ガラス無し_ポスト無し_ドア_開き戸_D_</vt:lpstr>
      <vt:lpstr>断熱等リシェント玄関ドア３リシェント玄関ドア３_高断熱仕様_ランマ付き_ガラス無し_ポスト有り_</vt:lpstr>
      <vt:lpstr>断熱等リシェント玄関ドア３リシェント玄関ドア３_高断熱仕様_ランマ付き_ガラス無し_ポスト有り_ドア_開き戸_D_</vt:lpstr>
      <vt:lpstr>断熱等リシェント玄関ドア３リシェント玄関ドア３_高断熱仕様_ランマ無し_ガラス入り_ポスト無し_</vt:lpstr>
      <vt:lpstr>断熱等リシェント玄関ドア３リシェント玄関ドア３_高断熱仕様_ランマ無し_ガラス入り_ポスト無し_ドア_開き戸_D_</vt:lpstr>
      <vt:lpstr>断熱等リシェント玄関ドア３リシェント玄関ドア３_高断熱仕様_ランマ無し_ガラス入り_ポスト有り_</vt:lpstr>
      <vt:lpstr>断熱等リシェント玄関ドア３リシェント玄関ドア３_高断熱仕様_ランマ無し_ガラス入り_ポスト有り_ドア_開き戸_D_</vt:lpstr>
      <vt:lpstr>断熱等リシェント玄関ドア３リシェント玄関ドア３_高断熱仕様_ランマ無し_ガラス無し_ポスト無し_</vt:lpstr>
      <vt:lpstr>断熱等リシェント玄関ドア３リシェント玄関ドア３_高断熱仕様_ランマ無し_ガラス無し_ポスト無し_ドア_開き戸_D_</vt:lpstr>
      <vt:lpstr>断熱等リシェント玄関ドア３リシェント玄関ドア３_高断熱仕様_ランマ無し_ガラス無し_ポスト有り_</vt:lpstr>
      <vt:lpstr>断熱等リシェント玄関ドア３リシェント玄関ドア３_高断熱仕様_ランマ無し_ガラス無し_ポスト有り_ドア_開き戸_D_</vt:lpstr>
      <vt:lpstr>断熱等リシェント玄関引戸２</vt:lpstr>
      <vt:lpstr>断熱等リシェント玄関引戸２リシェント玄関引戸２_ＰＧ仕様_F01型_F02型__８地域向け_</vt:lpstr>
      <vt:lpstr>断熱等リシェント玄関引戸２リシェント玄関引戸２_ＰＧ仕様_F01型_F02型__８地域向け_引戸_E_</vt:lpstr>
      <vt:lpstr>断熱等リシェント玄関引戸２リシェント玄関引戸２_ＰＧ仕様_F03型__８地域向け_</vt:lpstr>
      <vt:lpstr>断熱等リシェント玄関引戸２リシェント玄関引戸２_ＰＧ仕様_F03型__８地域向け_引戸_E_</vt:lpstr>
      <vt:lpstr>断熱等リシェント玄関引戸２リシェント玄関引戸２_ＰＧ仕様_P11_P16型_P22_P26型_</vt:lpstr>
      <vt:lpstr>断熱等リシェント玄関引戸２リシェント玄関引戸２_ＰＧ仕様_P11_P16型_P22_P26型__８地域向け_</vt:lpstr>
      <vt:lpstr>断熱等リシェント玄関引戸２リシェント玄関引戸２_ＰＧ仕様_P11_P16型_P22_P26型__８地域向け_引戸_E_</vt:lpstr>
      <vt:lpstr>断熱等リシェント玄関引戸２リシェント玄関引戸２_ＰＧ仕様_P11_P16型_P22_P26型_引戸_E_</vt:lpstr>
      <vt:lpstr>断熱等リシェント玄関引戸２リシェント玄関引戸２_ＰＧ仕様_P20型_</vt:lpstr>
      <vt:lpstr>断熱等リシェント玄関引戸２リシェント玄関引戸２_ＰＧ仕様_P20型__８地域向け_</vt:lpstr>
      <vt:lpstr>断熱等リシェント玄関引戸２リシェント玄関引戸２_ＰＧ仕様_P20型__８地域向け_引戸_E_</vt:lpstr>
      <vt:lpstr>断熱等リシェント玄関引戸２リシェント玄関引戸２_ＰＧ仕様_P20型_引戸_E_</vt:lpstr>
      <vt:lpstr>断熱等リシェント玄関引戸２リシェント玄関引戸２_ＰＧ仕様_ランマ付き_F01型_F02型</vt:lpstr>
      <vt:lpstr>断熱等リシェント玄関引戸２リシェント玄関引戸２_ＰＧ仕様_ランマ付き_F01型_F02型引戸_E_</vt:lpstr>
      <vt:lpstr>断熱等リシェント玄関引戸２リシェント玄関引戸２_ＰＧ仕様_ランマ付き_F03型</vt:lpstr>
      <vt:lpstr>断熱等リシェント玄関引戸２リシェント玄関引戸２_ＰＧ仕様_ランマ付き_F03型引戸_E_</vt:lpstr>
      <vt:lpstr>断熱等リシェント玄関引戸２リシェント玄関引戸２_ＰＧ仕様_ランマ無し_F01型_F02型_Low_Eガラス仕様_</vt:lpstr>
      <vt:lpstr>断熱等リシェント玄関引戸２リシェント玄関引戸２_ＰＧ仕様_ランマ無し_F01型_F02型_Low_Eガラス仕様_引戸_E_</vt:lpstr>
      <vt:lpstr>断熱等リシェント玄関引戸２リシェント玄関引戸２_ＰＧ仕様_ランマ無し_F01型_F02型_複層ガラス仕様_</vt:lpstr>
      <vt:lpstr>断熱等リシェント玄関引戸２リシェント玄関引戸２_ＰＧ仕様_ランマ無し_F01型_F02型_複層ガラス仕様_引戸_E_</vt:lpstr>
      <vt:lpstr>断熱等リシェント玄関引戸２リシェント玄関引戸２_ＰＧ仕様_ランマ無し_F03型</vt:lpstr>
      <vt:lpstr>断熱等リシェント玄関引戸２リシェント玄関引戸２_ＰＧ仕様_ランマ無し_F03型引戸_E_</vt:lpstr>
      <vt:lpstr>断熱等ロンカラーフラッシュドア</vt:lpstr>
      <vt:lpstr>断熱等ロンカラーフラッシュドアロンカラーフラッシュドア_ランマ付き_立額付き</vt:lpstr>
      <vt:lpstr>断熱等ロンカラーフラッシュドアロンカラーフラッシュドア_ランマ付き_立額付きドア_開き戸_D_</vt:lpstr>
      <vt:lpstr>断熱等ロンカラーフラッシュドアロンカラーフラッシュドア_ランマ付き_立額付き除く</vt:lpstr>
      <vt:lpstr>断熱等ロンカラーフラッシュドアロンカラーフラッシュドア_ランマ付き_立額付き除くドア_開き戸_D_</vt:lpstr>
      <vt:lpstr>断熱等ロンカラーフラッシュドアロンカラーフラッシュドア_ランマ無し_立額付き</vt:lpstr>
      <vt:lpstr>断熱等ロンカラーフラッシュドアロンカラーフラッシュドア_ランマ無し_立額付きドア_開き戸_D_</vt:lpstr>
      <vt:lpstr>断熱等ロンカラーフラッシュドアロンカラーフラッシュドア_ランマ無し_立額付き除く</vt:lpstr>
      <vt:lpstr>断熱等ロンカラーフラッシュドアロンカラーフラッシュドア_ランマ無し_立額付き除くドア_開き戸_D_</vt:lpstr>
      <vt:lpstr>断熱等ロンカラーフラッシュドアロンカラーフラッシュドア_立額付き__８地域向け_</vt:lpstr>
      <vt:lpstr>断熱等ロンカラーフラッシュドアロンカラーフラッシュドア_立額付き__８地域向け_ドア_開き戸_D_</vt:lpstr>
      <vt:lpstr>断熱等ロンカラーフラッシュドアロンカラーフラッシュドア_立額付き除く__８地域向け_</vt:lpstr>
      <vt:lpstr>断熱等ロンカラーフラッシュドアロンカラーフラッシュドア_立額付き除く__８地域向け_ドア_開き戸_D_</vt:lpstr>
      <vt:lpstr>断熱等外部物置ドア</vt:lpstr>
      <vt:lpstr>断熱等外部物置ドア外部物置ドア_ｋ２仕様</vt:lpstr>
      <vt:lpstr>断熱等外部物置ドア外部物置ドア_ｋ２仕様_８地域向け_</vt:lpstr>
      <vt:lpstr>断熱等外部物置ドア外部物置ドア_ｋ２仕様_８地域向け_ドア_開き戸_D_</vt:lpstr>
      <vt:lpstr>断熱等外部物置ドア外部物置ドア_ｋ２仕様ドア_開き戸_D_</vt:lpstr>
      <vt:lpstr>断熱等外部物置ドア外部物置ドア_ｋ３仕様</vt:lpstr>
      <vt:lpstr>断熱等外部物置ドア外部物置ドア_ｋ３仕様_８地域向け_</vt:lpstr>
      <vt:lpstr>断熱等外部物置ドア外部物置ドア_ｋ３仕様_８地域向け_ドア_開き戸_D_</vt:lpstr>
      <vt:lpstr>断熱等外部物置ドア外部物置ドア_ｋ３仕様ドア_開き戸_D_</vt:lpstr>
      <vt:lpstr>断熱等外部物置ドア外部物置ドア_ｋ４仕様</vt:lpstr>
      <vt:lpstr>断熱等外部物置ドア外部物置ドア_ｋ４仕様_８地域向け_</vt:lpstr>
      <vt:lpstr>断熱等外部物置ドア外部物置ドア_ｋ４仕様_８地域向け_ドア_開き戸_D_</vt:lpstr>
      <vt:lpstr>断熱等外部物置ドア外部物置ドア_ｋ４仕様ドア_開き戸_D_</vt:lpstr>
      <vt:lpstr>断熱等外部物置ドア防火戸</vt:lpstr>
      <vt:lpstr>断熱等外部物置ドア防火戸外部物置ドア防火戸_ｋ２仕様</vt:lpstr>
      <vt:lpstr>断熱等外部物置ドア防火戸外部物置ドア防火戸_ｋ２仕様_８地域向け_</vt:lpstr>
      <vt:lpstr>断熱等外部物置ドア防火戸外部物置ドア防火戸_ｋ２仕様_８地域向け_ドア_開き戸_D_</vt:lpstr>
      <vt:lpstr>断熱等外部物置ドア防火戸外部物置ドア防火戸_ｋ２仕様ドア_開き戸_D_</vt:lpstr>
      <vt:lpstr>断熱等外部物置ドア防火戸外部物置ドア防火戸_ｋ３仕様</vt:lpstr>
      <vt:lpstr>断熱等外部物置ドア防火戸外部物置ドア防火戸_ｋ３仕様_８地域向け_</vt:lpstr>
      <vt:lpstr>断熱等外部物置ドア防火戸外部物置ドア防火戸_ｋ３仕様_８地域向け_ドア_開き戸_D_</vt:lpstr>
      <vt:lpstr>断熱等外部物置ドア防火戸外部物置ドア防火戸_ｋ３仕様ドア_開き戸_D_</vt:lpstr>
      <vt:lpstr>断熱等外部物置ドア防火戸外部物置ドア防火戸_ｋ４仕様</vt:lpstr>
      <vt:lpstr>断熱等外部物置ドア防火戸外部物置ドア防火戸_ｋ４仕様_８地域向け_</vt:lpstr>
      <vt:lpstr>断熱等外部物置ドア防火戸外部物置ドア防火戸_ｋ４仕様_８地域向け_ドア_開き戸_D_</vt:lpstr>
      <vt:lpstr>断熱等外部物置ドア防火戸外部物置ドア防火戸_ｋ４仕様ドア_開き戸_D_</vt:lpstr>
      <vt:lpstr>断熱等玄関ドアＤＡ</vt:lpstr>
      <vt:lpstr>断熱等玄関ドアＤＡ玄関ドアＤＡ_ｋ２仕様_ガラス入り_採風仕様</vt:lpstr>
      <vt:lpstr>断熱等玄関ドアＤＡ玄関ドアＤＡ_ｋ２仕様_ガラス入り_採風仕様ドア_開き戸_D_</vt:lpstr>
      <vt:lpstr>断熱等玄関ドアＤＡ玄関ドアＤＡ_ｋ２仕様_ガラス入り_採風仕様含む</vt:lpstr>
      <vt:lpstr>断熱等玄関ドアＤＡ玄関ドアＤＡ_ｋ２仕様_ガラス入り_採風仕様含むドア_開き戸_D_</vt:lpstr>
      <vt:lpstr>断熱等玄関ドアＤＡ玄関ドアＤＡ_ｋ２仕様_ガラス入り_採風仕様除く</vt:lpstr>
      <vt:lpstr>断熱等玄関ドアＤＡ玄関ドアＤＡ_ｋ２仕様_ガラス入り_採風仕様除くドア_開き戸_D_</vt:lpstr>
      <vt:lpstr>断熱等玄関ドアＤＡ玄関ドアＤＡ_ｋ２仕様_ガラス無し_</vt:lpstr>
      <vt:lpstr>断熱等玄関ドアＤＡ玄関ドアＤＡ_ｋ２仕様_ガラス無し__８地域向け_</vt:lpstr>
      <vt:lpstr>断熱等玄関ドアＤＡ玄関ドアＤＡ_ｋ２仕様_ガラス無し__８地域向け_ドア_開き戸_D_</vt:lpstr>
      <vt:lpstr>断熱等玄関ドアＤＡ玄関ドアＤＡ_ｋ２仕様_ガラス無し_ドア_開き戸_D_</vt:lpstr>
      <vt:lpstr>断熱等玄関ドアＤＡ玄関ドアＤＡ_ｋ４仕様_ガラス入り_採風仕様</vt:lpstr>
      <vt:lpstr>断熱等玄関ドアＤＡ玄関ドアＤＡ_ｋ４仕様_ガラス入り_採風仕様ドア_開き戸_D_</vt:lpstr>
      <vt:lpstr>断熱等玄関ドアＤＡ玄関ドアＤＡ_ｋ４仕様_ガラス入り_採風仕様含む_８地域向け_</vt:lpstr>
      <vt:lpstr>断熱等玄関ドアＤＡ玄関ドアＤＡ_ｋ４仕様_ガラス入り_採風仕様含む_８地域向け_ドア_開き戸_D_</vt:lpstr>
      <vt:lpstr>断熱等玄関ドアＤＡ玄関ドアＤＡ_ｋ４仕様_ガラス無し_</vt:lpstr>
      <vt:lpstr>断熱等玄関ドアＤＡ玄関ドアＤＡ_ｋ４仕様_ガラス無し__８地域向け_</vt:lpstr>
      <vt:lpstr>断熱等玄関ドアＤＡ玄関ドアＤＡ_ｋ４仕様_ガラス無し__８地域向け_ドア_開き戸_D_</vt:lpstr>
      <vt:lpstr>断熱等玄関ドアＤＡ玄関ドアＤＡ_ｋ４仕様_ガラス無し_ドア_開き戸_D_</vt:lpstr>
      <vt:lpstr>断熱等玄関ドアＤＡ防火戸</vt:lpstr>
      <vt:lpstr>断熱等玄関ドアＤＡ防火戸玄関ドアＤＡ防火戸_ｋ２仕様_ガラス入り_</vt:lpstr>
      <vt:lpstr>断熱等玄関ドアＤＡ防火戸玄関ドアＤＡ防火戸_ｋ２仕様_ガラス入り__８地域向け_</vt:lpstr>
      <vt:lpstr>断熱等玄関ドアＤＡ防火戸玄関ドアＤＡ防火戸_ｋ２仕様_ガラス入り__８地域向け_ドア_開き戸_D_</vt:lpstr>
      <vt:lpstr>断熱等玄関ドアＤＡ防火戸玄関ドアＤＡ防火戸_ｋ２仕様_ガラス入り_ドア_開き戸_D_</vt:lpstr>
      <vt:lpstr>断熱等玄関ドアＤＡ防火戸玄関ドアＤＡ防火戸_ｋ２仕様_ガラス無し_</vt:lpstr>
      <vt:lpstr>断熱等玄関ドアＤＡ防火戸玄関ドアＤＡ防火戸_ｋ２仕様_ガラス無し__８地域向け_</vt:lpstr>
      <vt:lpstr>断熱等玄関ドアＤＡ防火戸玄関ドアＤＡ防火戸_ｋ２仕様_ガラス無し__８地域向け_ドア_開き戸_D_</vt:lpstr>
      <vt:lpstr>断熱等玄関ドアＤＡ防火戸玄関ドアＤＡ防火戸_ｋ２仕様_ガラス無し_ドア_開き戸_D_</vt:lpstr>
      <vt:lpstr>断熱等玄関ドアＤＡ防火戸玄関ドアＤＡ防火戸_ｋ４仕様_ガラス入り_採風仕様</vt:lpstr>
      <vt:lpstr>断熱等玄関ドアＤＡ防火戸玄関ドアＤＡ防火戸_ｋ４仕様_ガラス入り_採風仕様ドア_開き戸_D_</vt:lpstr>
      <vt:lpstr>断熱等玄関ドアＤＡ防火戸玄関ドアＤＡ防火戸_ｋ４仕様_ガラス入り_採風仕様含む_８地域向け_</vt:lpstr>
      <vt:lpstr>断熱等玄関ドアＤＡ防火戸玄関ドアＤＡ防火戸_ｋ４仕様_ガラス入り_採風仕様含む_８地域向け_ドア_開き戸_D_</vt:lpstr>
      <vt:lpstr>断熱等玄関ドアＤＡ防火戸玄関ドアＤＡ防火戸_ｋ４仕様_ガラス入り_採風仕様除く</vt:lpstr>
      <vt:lpstr>断熱等玄関ドアＤＡ防火戸玄関ドアＤＡ防火戸_ｋ４仕様_ガラス入り_採風仕様除くドア_開き戸_D_</vt:lpstr>
      <vt:lpstr>断熱等玄関ドアＤＡ防火戸玄関ドアＤＡ防火戸_ｋ４仕様_ガラス無し_</vt:lpstr>
      <vt:lpstr>断熱等玄関ドアＤＡ防火戸玄関ドアＤＡ防火戸_ｋ４仕様_ガラス無し__８地域向け_</vt:lpstr>
      <vt:lpstr>断熱等玄関ドアＤＡ防火戸玄関ドアＤＡ防火戸_ｋ４仕様_ガラス無し__８地域向け_ドア_開き戸_D_</vt:lpstr>
      <vt:lpstr>断熱等玄関ドアＤＡ防火戸玄関ドアＤＡ防火戸_ｋ４仕様_ガラス無し_ドア_開き戸_D_</vt:lpstr>
      <vt:lpstr>断熱等玄関ドアXE</vt:lpstr>
      <vt:lpstr>断熱等玄関ドアXE玄関ドアXE_シームレス仕様</vt:lpstr>
      <vt:lpstr>断熱等玄関ドアXE玄関ドアXE_シームレス仕様ドア_開き戸_D_</vt:lpstr>
      <vt:lpstr>断熱等玄関ドアXE玄関ドアXE_スタンダード仕様</vt:lpstr>
      <vt:lpstr>断熱等玄関ドアXE玄関ドアXE_スタンダード仕様ドア_開き戸_D_</vt:lpstr>
      <vt:lpstr>断熱等玄関引戸JS</vt:lpstr>
      <vt:lpstr>断熱等玄関引戸JS玄関引戸ＪＳ_21P型_28P型_29P型__８地域向け_</vt:lpstr>
      <vt:lpstr>断熱等玄関引戸JS玄関引戸ＪＳ_21P型_28P型_29P型__８地域向け_引戸_E_</vt:lpstr>
      <vt:lpstr>断熱等玄関引戸JS玄関引戸ＪＳ_21P型_28P型_29P型除く__８地域向け_</vt:lpstr>
      <vt:lpstr>断熱等玄関引戸JS玄関引戸ＪＳ_21P型_28P型_29P型除く__８地域向け_引戸_E_</vt:lpstr>
      <vt:lpstr>断熱等玄関引戸JS玄関引戸ＪＳ_ランマ付き_21P型</vt:lpstr>
      <vt:lpstr>断熱等玄関引戸JS玄関引戸ＪＳ_ランマ付き_21P型引戸_E_</vt:lpstr>
      <vt:lpstr>断熱等玄関引戸JS玄関引戸ＪＳ_ランマ付き_21P型除く</vt:lpstr>
      <vt:lpstr>断熱等玄関引戸JS玄関引戸ＪＳ_ランマ付き_21P型除く引戸_E_</vt:lpstr>
      <vt:lpstr>断熱等玄関引戸JS玄関引戸ＪＳ_ランマ無し_21P型_28P型_29P型</vt:lpstr>
      <vt:lpstr>断熱等玄関引戸JS玄関引戸ＪＳ_ランマ無し_21P型_28P型_29P型引戸_E_</vt:lpstr>
      <vt:lpstr>断熱等玄関引戸JS玄関引戸ＪＳ_ランマ無し_21P型_28P型_29P型除く</vt:lpstr>
      <vt:lpstr>断熱等玄関引戸JS玄関引戸ＪＳ_ランマ無し_21P型_28P型_29P型除く引戸_E_</vt:lpstr>
      <vt:lpstr>断熱等玄関引戸ｋ６シリーズ</vt:lpstr>
      <vt:lpstr>断熱等玄関引戸ｋ６シリーズ玄関引戸ｋ６シリーズ_16_77_91_56型__８地域向け_</vt:lpstr>
      <vt:lpstr>断熱等玄関引戸ｋ６シリーズ玄関引戸ｋ６シリーズ_16_77_91_56型__８地域向け_引戸_E_</vt:lpstr>
      <vt:lpstr>断熱等断熱玄関引戸ｋ３シリーズ</vt:lpstr>
      <vt:lpstr>断熱等断熱玄関引戸ｋ３シリーズ断熱玄関引戸ｋ３シリーズ_11型_13_23型_40型_41型_</vt:lpstr>
      <vt:lpstr>断熱等断熱玄関引戸ｋ３シリーズ断熱玄関引戸ｋ３シリーズ_11型_13_23型_40型_41型__８地域向け_</vt:lpstr>
      <vt:lpstr>断熱等断熱玄関引戸ｋ３シリーズ断熱玄関引戸ｋ３シリーズ_11型_13_23型_40型_41型__８地域向け_引戸_E_</vt:lpstr>
      <vt:lpstr>断熱等断熱玄関引戸ｋ３シリーズ断熱玄関引戸ｋ３シリーズ_11型_13_23型_40型_41型_引戸_E_</vt:lpstr>
      <vt:lpstr>断熱等断熱玄関引戸ｋ３シリーズ断熱玄関引戸ｋ３シリーズ_24_31型__８地域向け_</vt:lpstr>
      <vt:lpstr>断熱等断熱玄関引戸ｋ３シリーズ断熱玄関引戸ｋ３シリーズ_24_31型__８地域向け_引戸_E_</vt:lpstr>
      <vt:lpstr>断熱等断熱玄関引戸ｋ３シリーズ断熱玄関引戸ｋ３シリーズ_ランマ付き_24_28型</vt:lpstr>
      <vt:lpstr>断熱等断熱玄関引戸ｋ３シリーズ断熱玄関引戸ｋ３シリーズ_ランマ付き_24_28型引戸_E_</vt:lpstr>
      <vt:lpstr>断熱等断熱玄関引戸ｋ３シリーズ断熱玄関引戸ｋ３シリーズ_ランマ付き_29_31型</vt:lpstr>
      <vt:lpstr>断熱等断熱玄関引戸ｋ３シリーズ断熱玄関引戸ｋ３シリーズ_ランマ付き_29_31型引戸_E_</vt:lpstr>
      <vt:lpstr>断熱等断熱玄関引戸ｋ３シリーズ断熱玄関引戸ｋ３シリーズ_ランマ無し_24_31型</vt:lpstr>
      <vt:lpstr>断熱等断熱玄関引戸ｋ３シリーズ断熱玄関引戸ｋ３シリーズ_ランマ無し_24_31型引戸_E_</vt:lpstr>
      <vt:lpstr>断熱等断熱玄関引戸ＰＧシリーズ</vt:lpstr>
      <vt:lpstr>断熱等断熱玄関引戸ＰＧシリーズ断熱玄関引戸ＰＧシリーズ_W10型_W12型__８地域向け_</vt:lpstr>
      <vt:lpstr>断熱等断熱玄関引戸ＰＧシリーズ断熱玄関引戸ＰＧシリーズ_W10型_W12型__８地域向け_引戸_E_</vt:lpstr>
      <vt:lpstr>断熱等断熱玄関引戸ＰＧシリーズ断熱玄関引戸ＰＧシリーズ_W11型_W30型_</vt:lpstr>
      <vt:lpstr>断熱等断熱玄関引戸ＰＧシリーズ断熱玄関引戸ＰＧシリーズ_W11型_W30型__８地域向け_</vt:lpstr>
      <vt:lpstr>断熱等断熱玄関引戸ＰＧシリーズ断熱玄関引戸ＰＧシリーズ_W11型_W30型__８地域向け_引戸_E_</vt:lpstr>
      <vt:lpstr>断熱等断熱玄関引戸ＰＧシリーズ断熱玄関引戸ＰＧシリーズ_W11型_W30型_引戸_E_</vt:lpstr>
      <vt:lpstr>防音</vt:lpstr>
      <vt:lpstr>防音エルムーブ２</vt:lpstr>
      <vt:lpstr>防音エルムーブ２エルムーブ２_L15型_L16型_L25型_L27型_L81型_L82型除く_</vt:lpstr>
      <vt:lpstr>防音エルムーブ２エルムーブ２_L15型_L16型_L25型_L27型_L81型_L82型除く_引戸_E_</vt:lpstr>
      <vt:lpstr>防音エルムーブ２防火戸</vt:lpstr>
      <vt:lpstr>防音エルムーブ２防火戸エルムーブ２防火戸_L15型_L16型_L25型_L27型除く_</vt:lpstr>
      <vt:lpstr>防音エルムーブ２防火戸エルムーブ２防火戸_L15型_L16型_L25型_L27型除く_引戸_E_</vt:lpstr>
      <vt:lpstr>防音ジエスタ２</vt:lpstr>
      <vt:lpstr>防音ジエスタ２ジエスタ２_ｋ２仕様_採風仕様除く</vt:lpstr>
      <vt:lpstr>防音ジエスタ２ジエスタ２_ｋ２仕様_採風仕様除くドア_開き戸_D_</vt:lpstr>
      <vt:lpstr>防音ジエスタ２ジエスタ２_ｋ４仕様_採風仕様除く</vt:lpstr>
      <vt:lpstr>防音ジエスタ２ジエスタ２_ｋ４仕様_採風仕様除くドア_開き戸_D_</vt:lpstr>
      <vt:lpstr>防音ジエスタ２防火戸</vt:lpstr>
      <vt:lpstr>防音ジエスタ２防火戸ジエスタ２防火戸_ｋ２仕様_採風仕様除く</vt:lpstr>
      <vt:lpstr>防音ジエスタ２防火戸ジエスタ２防火戸_ｋ２仕様_採風仕様除くドア_開き戸_D_</vt:lpstr>
      <vt:lpstr>防音ジエスタ２防火戸ジエスタ２防火戸_ｋ４仕様_採風仕様除く</vt:lpstr>
      <vt:lpstr>防音ジエスタ２防火戸ジエスタ２防火戸_ｋ４仕様_採風仕様除くドア_開き戸_D_</vt:lpstr>
      <vt:lpstr>防音リシェントアパートドア</vt:lpstr>
      <vt:lpstr>防音リシェントアパートドアリシェントアパートドア_ｋ２仕様</vt:lpstr>
      <vt:lpstr>防音リシェントアパートドアリシェントアパートドア_ｋ２仕様ドア_開き戸_D_</vt:lpstr>
      <vt:lpstr>防音リシェント玄関ドア３</vt:lpstr>
      <vt:lpstr>防音リシェント玄関ドア３_防火戸</vt:lpstr>
      <vt:lpstr>防音リシェント玄関ドア３_防火戸リシェント玄関ドア３_防火戸ｋ４仕様_採風仕様除く_</vt:lpstr>
      <vt:lpstr>防音リシェント玄関ドア３_防火戸リシェント玄関ドア３_防火戸ｋ４仕様_採風仕様除く_ドア_開き戸_D_</vt:lpstr>
      <vt:lpstr>防音リシェント玄関ドア３リシェント玄関ドア３_ｋ２仕様_採風仕様除く_</vt:lpstr>
      <vt:lpstr>防音リシェント玄関ドア３リシェント玄関ドア３_ｋ２仕様_採風仕様除く_ドア_開き戸_D_</vt:lpstr>
      <vt:lpstr>防音リシェント玄関ドア３リシェント玄関ドア３_ｋ４仕様_採風仕様除く_</vt:lpstr>
      <vt:lpstr>防音リシェント玄関ドア３リシェント玄関ドア３_ｋ４仕様_採風仕様除く_ドア_開き戸_D_</vt:lpstr>
      <vt:lpstr>防音玄関ドアＤＡ</vt:lpstr>
      <vt:lpstr>防音玄関ドアＤＡ玄関ドアＤＡ_ｋ４仕様_ガラス入り_採風仕様除く</vt:lpstr>
      <vt:lpstr>防音玄関ドアＤＡ玄関ドアＤＡ_ｋ４仕様_ガラス入り_採風仕様除くドア_開き戸_D_</vt:lpstr>
      <vt:lpstr>防音玄関ドアＤＡ防火戸</vt:lpstr>
      <vt:lpstr>防音玄関ドアＤＡ防火戸玄関ドアＤＡ防火戸_ｋ４仕様_ガラス入り_採風仕様除く</vt:lpstr>
      <vt:lpstr>防音玄関ドアＤＡ防火戸玄関ドアＤＡ防火戸_ｋ４仕様_ガラス入り_採風仕様除くドア_開き戸_D_</vt:lpstr>
      <vt:lpstr>防音玄関ドアXE</vt:lpstr>
      <vt:lpstr>防音玄関ドアXE玄関ドアXE_シームレス仕様</vt:lpstr>
      <vt:lpstr>防音玄関ドアXE玄関ドアXE_シームレス仕様ドア_開き戸_D_</vt:lpstr>
      <vt:lpstr>防音玄関ドアXE玄関ドアXE_スタンダード仕様</vt:lpstr>
      <vt:lpstr>防音玄関ドアXE玄関ドアXE_スタンダード仕様ドア_開き戸_D_</vt:lpstr>
      <vt:lpstr>防音玄関引戸JS</vt:lpstr>
      <vt:lpstr>防音玄関引戸JS玄関引戸ＪＳ_16P型_21P型_29P型_32P型除く_</vt:lpstr>
      <vt:lpstr>防音玄関引戸JS玄関引戸ＪＳ_16P型_21P型_29P型_32P型除く_引戸_E_</vt:lpstr>
      <vt:lpstr>防音断熱玄関引戸ｋ３シリーズ</vt:lpstr>
      <vt:lpstr>防音断熱玄関引戸ｋ３シリーズ断熱玄関引戸ｋ３シリーズ</vt:lpstr>
      <vt:lpstr>防音断熱玄関引戸ｋ３シリーズ断熱玄関引戸ｋ３シリーズ引戸_E_</vt:lpstr>
      <vt:lpstr>防犯</vt:lpstr>
      <vt:lpstr>防犯エルムーブ２</vt:lpstr>
      <vt:lpstr>防犯エルムーブ２エルムーブ２_官民防犯仕様_</vt:lpstr>
      <vt:lpstr>防犯エルムーブ２エルムーブ２_官民防犯仕様_引戸_E_</vt:lpstr>
      <vt:lpstr>防犯ジエスタ２</vt:lpstr>
      <vt:lpstr>防犯ジエスタ２ジエスタ２_ｋ２仕様_官民防犯仕様_</vt:lpstr>
      <vt:lpstr>防犯ジエスタ２ジエスタ２_ｋ２仕様_官民防犯仕様_ドア_開き戸_D_</vt:lpstr>
      <vt:lpstr>防犯ジエスタ２ジエスタ２_ｋ４仕様_官民防犯仕様_</vt:lpstr>
      <vt:lpstr>防犯ジエスタ２ジエスタ２_ｋ４仕様_官民防犯仕様_ドア_開き戸_D_</vt:lpstr>
      <vt:lpstr>防犯ジエスタ２防火戸</vt:lpstr>
      <vt:lpstr>防犯ジエスタ２防火戸ジエスタ２防火戸_ｋ２仕様_官民防犯仕様_</vt:lpstr>
      <vt:lpstr>防犯ジエスタ２防火戸ジエスタ２防火戸_ｋ２仕様_官民防犯仕様_ドア_開き戸_D_</vt:lpstr>
      <vt:lpstr>防犯ジエスタ２防火戸ジエスタ２防火戸_ｋ４仕様_官民防犯仕様_</vt:lpstr>
      <vt:lpstr>防犯ジエスタ２防火戸ジエスタ２防火戸_ｋ４仕様_官民防犯仕様_ドア_開き戸_D_</vt:lpstr>
      <vt:lpstr>防犯断熱玄関引戸ｋ３シリーズ</vt:lpstr>
      <vt:lpstr>防犯断熱玄関引戸ｋ３シリーズ断熱玄関引戸ｋ３シリーズ_官民防犯仕様_</vt:lpstr>
      <vt:lpstr>防犯断熱玄関引戸ｋ３シリーズ断熱玄関引戸ｋ３シリーズ_官民防犯仕様_引戸_E_</vt:lpstr>
    </vt:vector>
  </TitlesOfParts>
  <Company>LIXIL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大利 知之(Tomoyuki Otoshi)</dc:creator>
  <cp:lastModifiedBy>大利 知之(Tomoyuki Otoshi)</cp:lastModifiedBy>
  <dcterms:created xsi:type="dcterms:W3CDTF">2024-03-26T05:32:38Z</dcterms:created>
  <dcterms:modified xsi:type="dcterms:W3CDTF">2024-03-26T05:34:15Z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0x010100DFFB7FB4E3F3884CA5E9D39FD34BABD8</vt:lpwstr>
  </property>
  <property fmtid="{D5CDD505-2E9C-101B-9397-08002B2CF9AE}" pid="3" name="_dlc_DocIdItemGuid">
    <vt:lpwstr>4fb354c0-ab89-4fe9-ae4c-c02404c3e07b</vt:lpwstr>
  </property>
</Properties>
</file>